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4"/>
  <workbookPr defaultThemeVersion="166925"/>
  <mc:AlternateContent xmlns:mc="http://schemas.openxmlformats.org/markup-compatibility/2006">
    <mc:Choice Requires="x15">
      <x15ac:absPath xmlns:x15ac="http://schemas.microsoft.com/office/spreadsheetml/2010/11/ac" url="/Users/parlonsdebusiness/Desktop/"/>
    </mc:Choice>
  </mc:AlternateContent>
  <xr:revisionPtr revIDLastSave="0" documentId="8_{AF60B408-8359-B54C-B7A9-576F83157182}" xr6:coauthVersionLast="38" xr6:coauthVersionMax="38" xr10:uidLastSave="{00000000-0000-0000-0000-000000000000}"/>
  <bookViews>
    <workbookView xWindow="0" yWindow="460" windowWidth="25600" windowHeight="11620" xr2:uid="{00000000-000D-0000-FFFF-FFFF00000000}"/>
  </bookViews>
  <sheets>
    <sheet name="Overview" sheetId="6" r:id="rId1"/>
    <sheet name="1. Product Viability" sheetId="5" r:id="rId2"/>
    <sheet name="2. Product Selection" sheetId="2" r:id="rId3"/>
    <sheet name="3. Supplier Contact Book" sheetId="3" r:id="rId4"/>
    <sheet name="4. Product Brief" sheetId="4" r:id="rId5"/>
  </sheets>
  <definedNames>
    <definedName name="_xlnm._FilterDatabase" localSheetId="2" hidden="1">'2. Product Selection'!$J$3:$O$3</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O22" i="2" l="1"/>
  <c r="P22" i="2" s="1"/>
  <c r="O21" i="2"/>
  <c r="P21" i="2" s="1"/>
  <c r="O20" i="2"/>
  <c r="P20" i="2" s="1"/>
  <c r="O19" i="2"/>
  <c r="P19" i="2" s="1"/>
  <c r="O18" i="2"/>
  <c r="P18" i="2" s="1"/>
  <c r="O17" i="2"/>
  <c r="P17" i="2" s="1"/>
  <c r="O16" i="2"/>
  <c r="P16" i="2" s="1"/>
  <c r="O15" i="2"/>
  <c r="P15" i="2" s="1"/>
  <c r="O14" i="2"/>
  <c r="P14" i="2" s="1"/>
  <c r="O13" i="2"/>
  <c r="P13" i="2" s="1"/>
  <c r="O12" i="2"/>
  <c r="P12" i="2" s="1"/>
  <c r="O11" i="2"/>
  <c r="P11" i="2" s="1"/>
  <c r="O10" i="2"/>
  <c r="P10" i="2" s="1"/>
  <c r="O9" i="2"/>
  <c r="P9" i="2" s="1"/>
  <c r="O8" i="2"/>
  <c r="P8" i="2" s="1"/>
  <c r="O7" i="2"/>
  <c r="P7" i="2" s="1"/>
  <c r="O6" i="2"/>
  <c r="P6" i="2" s="1"/>
  <c r="O5" i="2"/>
  <c r="P5" i="2" s="1"/>
  <c r="O4" i="2"/>
  <c r="P4" i="2" s="1"/>
  <c r="F8" i="4"/>
  <c r="F9" i="4"/>
  <c r="F10" i="4"/>
  <c r="L22" i="2"/>
  <c r="M22" i="2"/>
  <c r="N22" i="2"/>
  <c r="L21" i="2"/>
  <c r="M21" i="2"/>
  <c r="N21" i="2"/>
  <c r="L20" i="2"/>
  <c r="M20" i="2"/>
  <c r="N20" i="2"/>
  <c r="L19" i="2"/>
  <c r="M19" i="2"/>
  <c r="N19" i="2"/>
  <c r="L18" i="2"/>
  <c r="M18" i="2"/>
  <c r="N18" i="2"/>
  <c r="L17" i="2"/>
  <c r="M17" i="2"/>
  <c r="N17" i="2"/>
  <c r="L16" i="2"/>
  <c r="M16" i="2"/>
  <c r="N16" i="2"/>
  <c r="L15" i="2"/>
  <c r="M15" i="2"/>
  <c r="N15" i="2"/>
  <c r="L14" i="2"/>
  <c r="M14" i="2"/>
  <c r="N14" i="2"/>
  <c r="L13" i="2"/>
  <c r="M13" i="2"/>
  <c r="N13" i="2"/>
  <c r="L12" i="2"/>
  <c r="M12" i="2"/>
  <c r="N12" i="2"/>
  <c r="L11" i="2"/>
  <c r="M11" i="2"/>
  <c r="N11" i="2"/>
  <c r="L10" i="2"/>
  <c r="M10" i="2"/>
  <c r="N10" i="2"/>
  <c r="L9" i="2"/>
  <c r="M9" i="2"/>
  <c r="N9" i="2"/>
  <c r="L8" i="2"/>
  <c r="M8" i="2"/>
  <c r="N8" i="2"/>
  <c r="L7" i="2"/>
  <c r="M7" i="2"/>
  <c r="N7" i="2"/>
  <c r="N4" i="2"/>
  <c r="K22" i="2"/>
  <c r="J22" i="2"/>
  <c r="N5" i="2"/>
  <c r="N6" i="2"/>
  <c r="L4" i="2"/>
  <c r="M4" i="2"/>
  <c r="M5" i="2"/>
  <c r="M6" i="2"/>
  <c r="L5" i="2"/>
  <c r="K21" i="2"/>
  <c r="K20" i="2"/>
  <c r="K19" i="2"/>
  <c r="K18" i="2"/>
  <c r="K17" i="2"/>
  <c r="K16" i="2"/>
  <c r="K15" i="2"/>
  <c r="K14" i="2"/>
  <c r="K13" i="2"/>
  <c r="K12" i="2"/>
  <c r="K11" i="2"/>
  <c r="K10" i="2"/>
  <c r="K9" i="2"/>
  <c r="K8" i="2"/>
  <c r="K7" i="2"/>
  <c r="K4" i="2"/>
  <c r="L6" i="2"/>
  <c r="K5" i="2"/>
  <c r="K6" i="2"/>
  <c r="J21" i="2"/>
  <c r="J20" i="2"/>
  <c r="J19" i="2"/>
  <c r="J18" i="2"/>
  <c r="J17" i="2"/>
  <c r="J16" i="2"/>
  <c r="J15" i="2"/>
  <c r="J14" i="2"/>
  <c r="J13" i="2"/>
  <c r="J12" i="2"/>
  <c r="J11" i="2"/>
  <c r="J10" i="2"/>
  <c r="J9" i="2"/>
  <c r="J8" i="2"/>
  <c r="J7" i="2"/>
  <c r="J4" i="2"/>
  <c r="J5" i="2"/>
  <c r="J6" i="2"/>
</calcChain>
</file>

<file path=xl/sharedStrings.xml><?xml version="1.0" encoding="utf-8"?>
<sst xmlns="http://schemas.openxmlformats.org/spreadsheetml/2006/main" count="674" uniqueCount="185">
  <si>
    <t>Product Selection Worksheet</t>
  </si>
  <si>
    <t>Product:</t>
  </si>
  <si>
    <t>ASIN:</t>
  </si>
  <si>
    <t>Main Search Term:</t>
  </si>
  <si>
    <t>BSR:</t>
  </si>
  <si>
    <t>Reviews:</t>
  </si>
  <si>
    <t>Category:</t>
  </si>
  <si>
    <t>Review Rating:</t>
  </si>
  <si>
    <t>Main search term:</t>
  </si>
  <si>
    <t>Competitor 1:</t>
  </si>
  <si>
    <t>Competitor 2:</t>
  </si>
  <si>
    <t>Competitor 3:</t>
  </si>
  <si>
    <t>30-Day Sales:</t>
  </si>
  <si>
    <t>Average BSR:</t>
  </si>
  <si>
    <t>Avg. 30-Day Sales:</t>
  </si>
  <si>
    <t>Avg. Reviews:</t>
  </si>
  <si>
    <t>Target Sales Price:</t>
  </si>
  <si>
    <t>dry bag</t>
  </si>
  <si>
    <t>water bottle</t>
  </si>
  <si>
    <t>Avg. Review Rating:</t>
  </si>
  <si>
    <t>bicycle</t>
  </si>
  <si>
    <t>Product Comparison Chart</t>
  </si>
  <si>
    <t>Supplier name:</t>
  </si>
  <si>
    <t>MOQ:</t>
  </si>
  <si>
    <t>Quoted Price:</t>
  </si>
  <si>
    <t>FOB/EXW:</t>
  </si>
  <si>
    <t>Notes:</t>
  </si>
  <si>
    <t>Guangzhou Plastic Company</t>
  </si>
  <si>
    <t>Yes</t>
  </si>
  <si>
    <t>Trade Assurance?:</t>
  </si>
  <si>
    <t>FOB</t>
  </si>
  <si>
    <t>Sample Cost:</t>
  </si>
  <si>
    <t>Most recent contact:</t>
  </si>
  <si>
    <t>Supplier #1:</t>
  </si>
  <si>
    <t>Supplier #2:</t>
  </si>
  <si>
    <t>Supplier #4:</t>
  </si>
  <si>
    <t>Supplier #3:</t>
  </si>
  <si>
    <t>Supplier #5:</t>
  </si>
  <si>
    <t>Received initial quote waiting for response on negotiation. Asked for $3.00.</t>
  </si>
  <si>
    <t>Re-negotiated price to $3.78 from $4.00. Waiting to hear on packaging.</t>
  </si>
  <si>
    <t>Great color options, quick communication, might be able to negotiate price more.</t>
  </si>
  <si>
    <t>Heavy Duty Dry Bag</t>
  </si>
  <si>
    <t>Happy Bags Trading Co.</t>
  </si>
  <si>
    <t>Yiangjang Plastics LTD.</t>
  </si>
  <si>
    <t>Prices get much cheaper with higher quantities. Is a trading company. Has been around for a very long time.</t>
  </si>
  <si>
    <t>Seems like a very large factory. Has 1000D PVC and window pocket features. Sample was refunded after ordering MOQ.</t>
  </si>
  <si>
    <t>Re-negotiated to $2.75, waiting to hear back on request for lower MOQ.</t>
  </si>
  <si>
    <t>sales10@guaplast.com</t>
  </si>
  <si>
    <t>amy@happybags.com</t>
  </si>
  <si>
    <t>summer@ygjplsatics.com</t>
  </si>
  <si>
    <t>Supplier #6:</t>
  </si>
  <si>
    <t>Supplier #7:</t>
  </si>
  <si>
    <t>Supplier #8:</t>
  </si>
  <si>
    <t>Supplier #9:</t>
  </si>
  <si>
    <t>Supplier #10:</t>
  </si>
  <si>
    <t>Supplier #11:</t>
  </si>
  <si>
    <t>Supplier #12:</t>
  </si>
  <si>
    <t>Supplier #13:</t>
  </si>
  <si>
    <t>Supplier #14:</t>
  </si>
  <si>
    <t>Supplier #15:</t>
  </si>
  <si>
    <t>Supplier #16:</t>
  </si>
  <si>
    <t>Supplier #17:</t>
  </si>
  <si>
    <t>Supplier #18:</t>
  </si>
  <si>
    <t>Supplier #19:</t>
  </si>
  <si>
    <t>Supplier #20:</t>
  </si>
  <si>
    <t>Supplier #21:</t>
  </si>
  <si>
    <t>Supplier #22:</t>
  </si>
  <si>
    <t>Supplier #23:</t>
  </si>
  <si>
    <t>Supplier #24:</t>
  </si>
  <si>
    <t>Supplier #25:</t>
  </si>
  <si>
    <t>Supplier #26:</t>
  </si>
  <si>
    <t>Supplier #27:</t>
  </si>
  <si>
    <t>Supplier #28:</t>
  </si>
  <si>
    <t>Supplier #29:</t>
  </si>
  <si>
    <t>Supplier #30:</t>
  </si>
  <si>
    <t>EXW</t>
  </si>
  <si>
    <t>Name:</t>
  </si>
  <si>
    <t>Skype:</t>
  </si>
  <si>
    <t>Production Time:</t>
  </si>
  <si>
    <t>43 days</t>
  </si>
  <si>
    <t>35 days</t>
  </si>
  <si>
    <t>60 days</t>
  </si>
  <si>
    <t>Trading Company?:</t>
  </si>
  <si>
    <t>No</t>
  </si>
  <si>
    <t>Trading Company:?</t>
  </si>
  <si>
    <t>Weight</t>
  </si>
  <si>
    <t>Dimensions</t>
  </si>
  <si>
    <t>Color</t>
  </si>
  <si>
    <t>Packaging</t>
  </si>
  <si>
    <t>UPC</t>
  </si>
  <si>
    <t>FNSKU</t>
  </si>
  <si>
    <t>Pricing Tiers</t>
  </si>
  <si>
    <t>Design notes</t>
  </si>
  <si>
    <t>projected price</t>
  </si>
  <si>
    <t>projected shipping cost</t>
  </si>
  <si>
    <t>Final Product Brief</t>
  </si>
  <si>
    <t>Lead Time:</t>
  </si>
  <si>
    <t>Basics:</t>
  </si>
  <si>
    <t>Product Name:</t>
  </si>
  <si>
    <t>Core Product Differentiator:</t>
  </si>
  <si>
    <t>Financials:</t>
  </si>
  <si>
    <t>Product Cost:</t>
  </si>
  <si>
    <t>Approx. Shipping Cost:</t>
  </si>
  <si>
    <t>Product Specifications:</t>
  </si>
  <si>
    <t>Product Dimensions:</t>
  </si>
  <si>
    <t>Product Weight:</t>
  </si>
  <si>
    <t>Packaging Dimensions:</t>
  </si>
  <si>
    <t>Shipping Weight:</t>
  </si>
  <si>
    <t>UPC:</t>
  </si>
  <si>
    <t>SKU:</t>
  </si>
  <si>
    <t>Brand Name:</t>
  </si>
  <si>
    <t>Packaging Style:</t>
  </si>
  <si>
    <t>Item Quantity:</t>
  </si>
  <si>
    <t>Main Supplier Info:</t>
  </si>
  <si>
    <t>Supplier Contact Book</t>
  </si>
  <si>
    <t>Preferred payment method:</t>
  </si>
  <si>
    <t>Rambler's Peak</t>
  </si>
  <si>
    <t>Heavy duty dry bag</t>
  </si>
  <si>
    <t>Sports &amp; Outdoors</t>
  </si>
  <si>
    <t>Nylon bag</t>
  </si>
  <si>
    <t>41-L8WJ-AJFG</t>
  </si>
  <si>
    <t>Estimated Amazon Fees:</t>
  </si>
  <si>
    <t>Profit Margin:</t>
  </si>
  <si>
    <t>Per Unit Profit:</t>
  </si>
  <si>
    <t>Total Costs Per Unit:</t>
  </si>
  <si>
    <t>This product will be significantly more heavy duty than the competiton. All competitors have 500D PVC material, this product will have 1000D PVC material.</t>
  </si>
  <si>
    <t>Product materials:</t>
  </si>
  <si>
    <t>Material Certifications:</t>
  </si>
  <si>
    <t>22" x 8" x 0.5"</t>
  </si>
  <si>
    <t>0.96 pounds</t>
  </si>
  <si>
    <t>28" x 9" x 1"</t>
  </si>
  <si>
    <t>1.25 pounds</t>
  </si>
  <si>
    <t>1000D PVC Tarpaulin, Nylon shoulder strap</t>
  </si>
  <si>
    <t>BPA Free, FDA Approved</t>
  </si>
  <si>
    <t>Wire Transfer</t>
  </si>
  <si>
    <t>Gold Supplier?:</t>
  </si>
  <si>
    <t>Communication Grade:</t>
  </si>
  <si>
    <t>Great</t>
  </si>
  <si>
    <t>Okay</t>
  </si>
  <si>
    <t>Bad</t>
  </si>
  <si>
    <t>Contact Name:</t>
  </si>
  <si>
    <t>Amy</t>
  </si>
  <si>
    <t>Potential Products - Viability Checklist</t>
  </si>
  <si>
    <t>Improvement Ideas</t>
  </si>
  <si>
    <t>Link:</t>
  </si>
  <si>
    <t>Age:</t>
  </si>
  <si>
    <t>Consistent BSR:</t>
  </si>
  <si>
    <t>Market Depth:</t>
  </si>
  <si>
    <t>Competitor Listings:</t>
  </si>
  <si>
    <t>Google Trends:</t>
  </si>
  <si>
    <t>Checked Reviews:</t>
  </si>
  <si>
    <t>Quantity:</t>
  </si>
  <si>
    <t>Functionality:</t>
  </si>
  <si>
    <t>Quality:</t>
  </si>
  <si>
    <t>Aesthetic:</t>
  </si>
  <si>
    <t>Bundle:</t>
  </si>
  <si>
    <t>B075CT8TBR</t>
  </si>
  <si>
    <t>10L dry bag</t>
  </si>
  <si>
    <t>https://www.amazon.com/dp/B075CT8TBR</t>
  </si>
  <si>
    <t>X</t>
  </si>
  <si>
    <t>I think this product would work much better if it was sold in 2 packs, many of the positive reviews indicated people bought 2 and there are no 2-pack sellers.</t>
  </si>
  <si>
    <t xml:space="preserve">It could be interesting to add a zipper pocket with a clear window on the front for cell phones or essentials the consumer needs to grab quickly. </t>
  </si>
  <si>
    <t>From the negative reivews many consumers complained that the dry bag tore too easily. All of these are 500D PVC material, meanwhile there are no sellers with 1000D PVC material. This would be more durable and could be a great selling point at a higher price.</t>
  </si>
  <si>
    <t>There are no sellers using metal caribiners for the straps, this would add a great aesthetic.</t>
  </si>
  <si>
    <t>There are no sellers offering bundles of 10L bags and 40L bags, this would be a great bundle as very frequently consumers buy both, sometimes from different sellers.</t>
  </si>
  <si>
    <t>Product Concept Overview</t>
  </si>
  <si>
    <t>This entire workbook is designed give you simple instructions for handling your product research process from start to finish! Finish these worksheets and you'll be ready to place your order and cross off the first step on the pathway to taking control of your life! Make sure to stay on course with the videos, cross steps off your task list as you go, and take your time with this process. The right product could be the key to your financial freedom, make it count!</t>
  </si>
  <si>
    <t>Goal:</t>
  </si>
  <si>
    <t>Step 1: Product Viability Checklist</t>
  </si>
  <si>
    <t>Notes to remember:</t>
  </si>
  <si>
    <t>The goal of this first worksheet is to create an initial list of product ideas that all meet the initial criteria. After developing these ideas and confirming they meet the necessary criteria, you can move them on to the product selection worksheet.</t>
  </si>
  <si>
    <t>Reference the "Finding The Right Product" PDF for an in-depth description of each viability criteria. Make sure each idea nails every criteria and spend plenty of time brainstorming possible product improvements the market has been sleeping on!</t>
  </si>
  <si>
    <t>Step 2: Product Selection</t>
  </si>
  <si>
    <t>Step 3: Supplier Contact Book</t>
  </si>
  <si>
    <t>The goal of this worksheet is to help facilitate your communication with suppliers and aid in finding the best option. A great product can easily be crippled by a poor product price or unreliable supplier, so take your time and you'll thank yourself later.</t>
  </si>
  <si>
    <t>Step 4: Product Brief</t>
  </si>
  <si>
    <t xml:space="preserve">This worksheet is used to house all of the important details of your final product choice and provide a big picture perspective on your product selection. Fill this as you begin to get a better idea of what your final product will look like and reference it later whenever needed. </t>
  </si>
  <si>
    <t>This worksheet will help greatly in later steps on your journey to owning your own private label business. Make sure all the details are filled on this page, any missing information could cause some issues down the road.</t>
  </si>
  <si>
    <t>The goal of this second worksheet is to take all your product ideas that passed the viability criteria and to begin to dig deeper on them. This sheet will allow you to identify which products make the most sense from a numbers perspective. The sheet will automatically fill into a sortable list allowing you to narrow down your ideas to the most profitable products!</t>
  </si>
  <si>
    <t>"Main search term" refers to the most natural title you can think of with your product alteration, this is done to allow us to research the market that your product will compete in. So if you decide to make a heavy duty waterproof bag, your main search term would be "waterproof bag". Make sure to have at least 3 solid product ideas before moving on to the next step!</t>
  </si>
  <si>
    <r>
      <t>Reference the "</t>
    </r>
    <r>
      <rPr>
        <sz val="11"/>
        <color rgb="FFFF0000"/>
        <rFont val="Calibri"/>
        <family val="2"/>
        <scheme val="minor"/>
      </rPr>
      <t>Choosing a supplier*</t>
    </r>
    <r>
      <rPr>
        <sz val="11"/>
        <rFont val="Calibri"/>
        <family val="2"/>
        <scheme val="minor"/>
      </rPr>
      <t>" PDF for a breakdown of the process and terminology. As you'll be communicating with a large number of suppliers and many of the names can blur together easily, so make sure to use the "Most Recent Contact" to keep track of your last communication with each supplier. This will save you a lot of time and prevent you from potentially miscommunicating with a supplier and appearing unprofessional. Prove to these suppliers you know what you're doing and you'll get great prices so this process needs to be as thorough as possible.</t>
    </r>
  </si>
  <si>
    <t>Avg. Competition Price</t>
  </si>
  <si>
    <t>Sales Price</t>
  </si>
  <si>
    <t>Conservative Est. Price</t>
  </si>
  <si>
    <t>PARLONS DE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</si>
</sst>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0.0"/>
  </numFmts>
  <fonts count="2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1"/>
      <name val="Calibri"/>
      <family val="2"/>
      <scheme val="minor"/>
    </font>
    <font>
      <b/>
      <sz val="11"/>
      <name val="Calibri"/>
      <family val="2"/>
      <scheme val="minor"/>
    </font>
    <font>
      <b/>
      <sz val="11"/>
      <color theme="4" tint="-0.249977111117893"/>
      <name val="Calibri"/>
      <family val="2"/>
      <scheme val="minor"/>
    </font>
    <font>
      <b/>
      <sz val="11"/>
      <color rgb="FFFF0000"/>
      <name val="Calibri"/>
      <family val="2"/>
      <scheme val="minor"/>
    </font>
    <font>
      <b/>
      <sz val="12"/>
      <color theme="4" tint="-0.249977111117893"/>
      <name val="Calibri"/>
      <family val="2"/>
      <scheme val="minor"/>
    </font>
    <font>
      <sz val="12"/>
      <color theme="4" tint="-0.249977111117893"/>
      <name val="Calibri"/>
      <family val="2"/>
      <scheme val="minor"/>
    </font>
    <font>
      <b/>
      <sz val="14"/>
      <name val="Calibri"/>
      <family val="2"/>
      <scheme val="minor"/>
    </font>
    <font>
      <u/>
      <sz val="11"/>
      <color theme="10"/>
      <name val="Calibri"/>
      <family val="2"/>
      <scheme val="minor"/>
    </font>
    <font>
      <b/>
      <sz val="18"/>
      <color theme="1"/>
      <name val="Calibri"/>
      <family val="2"/>
      <scheme val="minor"/>
    </font>
    <font>
      <sz val="11"/>
      <color rgb="FF00B050"/>
      <name val="Calibri"/>
      <family val="2"/>
      <scheme val="minor"/>
    </font>
    <font>
      <b/>
      <sz val="11"/>
      <color rgb="FF00B050"/>
      <name val="Calibri"/>
      <family val="2"/>
      <scheme val="minor"/>
    </font>
    <font>
      <b/>
      <sz val="20"/>
      <color rgb="FF00B050"/>
      <name val="Calibri"/>
      <family val="2"/>
      <scheme val="minor"/>
    </font>
    <font>
      <sz val="20"/>
      <color rgb="FF00B050"/>
      <name val="Calibri"/>
      <family val="2"/>
      <scheme val="minor"/>
    </font>
    <font>
      <b/>
      <sz val="22"/>
      <color theme="0"/>
      <name val="Calibri"/>
      <family val="2"/>
      <scheme val="minor"/>
    </font>
  </fonts>
  <fills count="20">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0"/>
        <bgColor indexed="64"/>
      </patternFill>
    </fill>
    <fill>
      <patternFill patternType="solid">
        <fgColor theme="1" tint="0.34998626667073579"/>
        <bgColor indexed="64"/>
      </patternFill>
    </fill>
    <fill>
      <patternFill patternType="solid">
        <fgColor theme="2" tint="-0.499984740745262"/>
        <bgColor indexed="64"/>
      </patternFill>
    </fill>
    <fill>
      <patternFill patternType="solid">
        <fgColor rgb="FFFF0000"/>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7" tint="0.39997558519241921"/>
        <bgColor indexed="64"/>
      </patternFill>
    </fill>
    <fill>
      <patternFill patternType="solid">
        <fgColor rgb="FFFF8205"/>
        <bgColor indexed="64"/>
      </patternFill>
    </fill>
    <fill>
      <patternFill patternType="solid">
        <fgColor rgb="FF7030A0"/>
        <bgColor indexed="64"/>
      </patternFill>
    </fill>
    <fill>
      <patternFill patternType="solid">
        <fgColor theme="7"/>
        <bgColor indexed="64"/>
      </patternFill>
    </fill>
    <fill>
      <patternFill patternType="solid">
        <fgColor theme="9"/>
        <bgColor indexed="64"/>
      </patternFill>
    </fill>
    <fill>
      <patternFill patternType="solid">
        <fgColor theme="6"/>
        <bgColor indexed="64"/>
      </patternFill>
    </fill>
    <fill>
      <patternFill patternType="solid">
        <fgColor theme="2"/>
        <bgColor indexed="64"/>
      </patternFill>
    </fill>
  </fills>
  <borders count="5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thin">
        <color auto="1"/>
      </left>
      <right/>
      <top style="thin">
        <color auto="1"/>
      </top>
      <bottom style="medium">
        <color auto="1"/>
      </bottom>
      <diagonal/>
    </border>
    <border>
      <left/>
      <right style="thin">
        <color theme="3" tint="0.3999755851924192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thin">
        <color theme="2" tint="-0.499984740745262"/>
      </left>
      <right style="thin">
        <color theme="2" tint="-0.499984740745262"/>
      </right>
      <top style="medium">
        <color auto="1"/>
      </top>
      <bottom/>
      <diagonal/>
    </border>
    <border>
      <left style="thin">
        <color theme="2" tint="-0.499984740745262"/>
      </left>
      <right style="thin">
        <color theme="2" tint="-0.499984740745262"/>
      </right>
      <top style="medium">
        <color auto="1"/>
      </top>
      <bottom style="thin">
        <color theme="2" tint="-0.499984740745262"/>
      </bottom>
      <diagonal/>
    </border>
    <border>
      <left style="thin">
        <color theme="2" tint="-0.499984740745262"/>
      </left>
      <right/>
      <top style="medium">
        <color auto="1"/>
      </top>
      <bottom/>
      <diagonal/>
    </border>
    <border>
      <left style="thin">
        <color theme="2" tint="-0.499984740745262"/>
      </left>
      <right/>
      <top style="medium">
        <color auto="1"/>
      </top>
      <bottom style="thin">
        <color theme="2" tint="-0.499984740745262"/>
      </bottom>
      <diagonal/>
    </border>
    <border>
      <left/>
      <right style="thin">
        <color theme="2" tint="-0.499984740745262"/>
      </right>
      <top/>
      <bottom style="thin">
        <color theme="2" tint="-0.499984740745262"/>
      </bottom>
      <diagonal/>
    </border>
    <border>
      <left style="thin">
        <color theme="2" tint="-0.499984740745262"/>
      </left>
      <right style="thin">
        <color theme="2" tint="-0.499984740745262"/>
      </right>
      <top/>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top/>
      <bottom style="thin">
        <color theme="2" tint="-0.499984740745262"/>
      </bottom>
      <diagonal/>
    </border>
    <border>
      <left style="thin">
        <color theme="2" tint="-0.499984740745262"/>
      </left>
      <right/>
      <top/>
      <bottom/>
      <diagonal/>
    </border>
    <border>
      <left/>
      <right style="thin">
        <color theme="2" tint="-0.499984740745262"/>
      </right>
      <top style="thin">
        <color theme="2" tint="-0.499984740745262"/>
      </top>
      <bottom/>
      <diagonal/>
    </border>
    <border>
      <left/>
      <right/>
      <top style="thin">
        <color theme="2" tint="-0.499984740745262"/>
      </top>
      <bottom/>
      <diagonal/>
    </border>
    <border>
      <left style="thin">
        <color theme="2" tint="-0.499984740745262"/>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style="medium">
        <color auto="1"/>
      </top>
      <bottom style="medium">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style="medium">
        <color auto="1"/>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cellStyleXfs>
  <cellXfs count="183">
    <xf numFmtId="0" fontId="0" fillId="0" borderId="0" xfId="0"/>
    <xf numFmtId="0" fontId="3" fillId="0" borderId="0" xfId="0" applyFont="1"/>
    <xf numFmtId="0" fontId="0" fillId="0" borderId="0" xfId="0" applyAlignment="1">
      <alignment wrapText="1"/>
    </xf>
    <xf numFmtId="0" fontId="0" fillId="0" borderId="0" xfId="0" applyBorder="1"/>
    <xf numFmtId="0" fontId="0" fillId="0" borderId="1" xfId="0" applyBorder="1" applyAlignment="1">
      <alignment horizontal="center"/>
    </xf>
    <xf numFmtId="0" fontId="0" fillId="0" borderId="3" xfId="0" applyBorder="1"/>
    <xf numFmtId="0" fontId="0" fillId="0" borderId="4" xfId="0" applyBorder="1"/>
    <xf numFmtId="3" fontId="0" fillId="0" borderId="4" xfId="0" applyNumberFormat="1" applyBorder="1"/>
    <xf numFmtId="0" fontId="0" fillId="0" borderId="5" xfId="0" applyBorder="1"/>
    <xf numFmtId="0" fontId="0" fillId="0" borderId="6" xfId="0" applyBorder="1"/>
    <xf numFmtId="0" fontId="0" fillId="0" borderId="7" xfId="0" applyBorder="1"/>
    <xf numFmtId="0" fontId="0" fillId="0" borderId="9" xfId="0" applyBorder="1"/>
    <xf numFmtId="0" fontId="3" fillId="0" borderId="1" xfId="0" applyFont="1" applyBorder="1" applyAlignment="1">
      <alignment horizontal="center"/>
    </xf>
    <xf numFmtId="0" fontId="3" fillId="0" borderId="6" xfId="0" applyFont="1" applyBorder="1"/>
    <xf numFmtId="0" fontId="3" fillId="0" borderId="8" xfId="0" applyFont="1" applyBorder="1"/>
    <xf numFmtId="0" fontId="3" fillId="0" borderId="4" xfId="0" applyFont="1" applyBorder="1"/>
    <xf numFmtId="0" fontId="0" fillId="6" borderId="0" xfId="0" applyFill="1"/>
    <xf numFmtId="0" fontId="0" fillId="5" borderId="0" xfId="0" applyFill="1"/>
    <xf numFmtId="0" fontId="0" fillId="9" borderId="7" xfId="0" applyFill="1" applyBorder="1"/>
    <xf numFmtId="0" fontId="11" fillId="0" borderId="11" xfId="0" applyFont="1" applyBorder="1" applyAlignment="1">
      <alignment horizontal="center"/>
    </xf>
    <xf numFmtId="0" fontId="11" fillId="0" borderId="13" xfId="0" applyFont="1" applyBorder="1" applyAlignment="1">
      <alignment horizontal="center"/>
    </xf>
    <xf numFmtId="0" fontId="12" fillId="9" borderId="12" xfId="0" applyFont="1" applyFill="1" applyBorder="1"/>
    <xf numFmtId="0" fontId="10" fillId="0" borderId="14" xfId="0" applyFont="1" applyFill="1" applyBorder="1"/>
    <xf numFmtId="0" fontId="0" fillId="0" borderId="0" xfId="0" applyFill="1" applyBorder="1"/>
    <xf numFmtId="0" fontId="0" fillId="9" borderId="6" xfId="0" applyFill="1" applyBorder="1"/>
    <xf numFmtId="3" fontId="0" fillId="0" borderId="0" xfId="0" applyNumberFormat="1" applyBorder="1" applyAlignment="1">
      <alignment horizontal="center"/>
    </xf>
    <xf numFmtId="164" fontId="0" fillId="0" borderId="0" xfId="0" applyNumberFormat="1" applyBorder="1" applyAlignment="1">
      <alignment horizontal="center"/>
    </xf>
    <xf numFmtId="3" fontId="0" fillId="0" borderId="3" xfId="0" applyNumberFormat="1" applyBorder="1" applyAlignment="1">
      <alignment horizontal="center"/>
    </xf>
    <xf numFmtId="164" fontId="0" fillId="0" borderId="3" xfId="0" applyNumberFormat="1" applyBorder="1" applyAlignment="1">
      <alignment horizontal="center"/>
    </xf>
    <xf numFmtId="0" fontId="0" fillId="0" borderId="0" xfId="0" applyAlignment="1">
      <alignment horizontal="left" vertical="center" wrapText="1"/>
    </xf>
    <xf numFmtId="0" fontId="3" fillId="0" borderId="1" xfId="0" applyFont="1" applyBorder="1" applyAlignment="1">
      <alignment horizontal="center" vertical="center"/>
    </xf>
    <xf numFmtId="0" fontId="0" fillId="0" borderId="1" xfId="0" applyBorder="1" applyAlignment="1">
      <alignment horizontal="center" wrapText="1"/>
    </xf>
    <xf numFmtId="0" fontId="0" fillId="0" borderId="1" xfId="0" applyBorder="1" applyAlignment="1">
      <alignment horizontal="left" vertical="center" wrapText="1"/>
    </xf>
    <xf numFmtId="0" fontId="0" fillId="0" borderId="1" xfId="0" applyBorder="1" applyAlignment="1">
      <alignment wrapText="1"/>
    </xf>
    <xf numFmtId="0" fontId="3" fillId="0" borderId="19" xfId="0" applyFont="1" applyBorder="1" applyAlignment="1">
      <alignment horizontal="center" vertical="center"/>
    </xf>
    <xf numFmtId="0" fontId="0" fillId="0" borderId="20" xfId="0" applyBorder="1" applyAlignment="1">
      <alignment horizontal="center"/>
    </xf>
    <xf numFmtId="0" fontId="3" fillId="0" borderId="21" xfId="0" applyFont="1" applyBorder="1" applyAlignment="1">
      <alignment horizontal="center" vertical="center"/>
    </xf>
    <xf numFmtId="8" fontId="0" fillId="0" borderId="22" xfId="0" applyNumberFormat="1" applyBorder="1" applyAlignment="1">
      <alignment horizontal="center"/>
    </xf>
    <xf numFmtId="0" fontId="0" fillId="0" borderId="22" xfId="0" applyBorder="1" applyAlignment="1">
      <alignment horizontal="center"/>
    </xf>
    <xf numFmtId="6" fontId="0" fillId="0" borderId="22" xfId="0" applyNumberFormat="1" applyBorder="1" applyAlignment="1">
      <alignment horizontal="center"/>
    </xf>
    <xf numFmtId="0" fontId="0" fillId="0" borderId="22" xfId="0" applyBorder="1" applyAlignment="1">
      <alignment horizontal="left" vertical="center" wrapText="1"/>
    </xf>
    <xf numFmtId="0" fontId="3" fillId="0" borderId="23" xfId="0" applyFont="1" applyBorder="1" applyAlignment="1">
      <alignment horizontal="center" vertical="center"/>
    </xf>
    <xf numFmtId="0" fontId="0" fillId="0" borderId="24" xfId="0" applyBorder="1" applyAlignment="1">
      <alignment horizontal="left" vertical="center" wrapText="1"/>
    </xf>
    <xf numFmtId="0" fontId="0" fillId="0" borderId="22" xfId="0" applyBorder="1" applyAlignment="1">
      <alignment horizontal="center" vertical="center" wrapText="1"/>
    </xf>
    <xf numFmtId="0" fontId="0" fillId="0" borderId="20" xfId="0" applyBorder="1" applyAlignment="1">
      <alignment horizontal="center" vertical="center"/>
    </xf>
    <xf numFmtId="0" fontId="0" fillId="0" borderId="22" xfId="0" applyBorder="1" applyAlignment="1">
      <alignment horizontal="center" vertical="center"/>
    </xf>
    <xf numFmtId="0" fontId="15" fillId="5" borderId="0" xfId="0" applyFont="1" applyFill="1" applyAlignment="1"/>
    <xf numFmtId="0" fontId="11" fillId="5" borderId="0" xfId="0" applyFont="1" applyFill="1" applyAlignment="1"/>
    <xf numFmtId="0" fontId="0" fillId="5" borderId="0" xfId="0" applyFill="1" applyAlignment="1"/>
    <xf numFmtId="6" fontId="0" fillId="0" borderId="2" xfId="0" applyNumberFormat="1" applyBorder="1" applyAlignment="1">
      <alignment horizontal="center"/>
    </xf>
    <xf numFmtId="0" fontId="3" fillId="0" borderId="1" xfId="0" applyFont="1" applyBorder="1"/>
    <xf numFmtId="0" fontId="0" fillId="0" borderId="1" xfId="0" applyBorder="1" applyAlignment="1">
      <alignment horizontal="left" vertical="top" wrapText="1"/>
    </xf>
    <xf numFmtId="0" fontId="0" fillId="6" borderId="0" xfId="0" applyFill="1" applyAlignment="1"/>
    <xf numFmtId="0" fontId="0" fillId="6" borderId="0" xfId="0" applyFill="1" applyAlignment="1">
      <alignment horizontal="center"/>
    </xf>
    <xf numFmtId="0" fontId="0" fillId="0" borderId="10" xfId="0" applyBorder="1" applyAlignment="1">
      <alignment horizontal="center"/>
    </xf>
    <xf numFmtId="0" fontId="3" fillId="0" borderId="10" xfId="0" applyFont="1" applyBorder="1"/>
    <xf numFmtId="0" fontId="3" fillId="0" borderId="10" xfId="0" applyFont="1" applyBorder="1" applyAlignment="1">
      <alignment horizontal="center"/>
    </xf>
    <xf numFmtId="0" fontId="3" fillId="4" borderId="1" xfId="0" applyFont="1" applyFill="1" applyBorder="1" applyAlignment="1">
      <alignment horizontal="center" vertical="center"/>
    </xf>
    <xf numFmtId="44" fontId="0" fillId="0" borderId="1" xfId="1" applyFont="1" applyBorder="1" applyAlignment="1">
      <alignment horizontal="right"/>
    </xf>
    <xf numFmtId="44" fontId="17" fillId="0" borderId="1" xfId="1" applyFont="1" applyBorder="1" applyAlignment="1">
      <alignment horizontal="right"/>
    </xf>
    <xf numFmtId="9" fontId="0" fillId="4" borderId="1" xfId="2" applyFont="1" applyFill="1" applyBorder="1" applyAlignment="1">
      <alignment horizontal="right" vertical="center"/>
    </xf>
    <xf numFmtId="44" fontId="0" fillId="0" borderId="10" xfId="1" applyFont="1" applyBorder="1" applyAlignment="1">
      <alignment horizontal="right"/>
    </xf>
    <xf numFmtId="0" fontId="3" fillId="0" borderId="1" xfId="0" applyFont="1" applyBorder="1" applyAlignment="1">
      <alignment horizontal="left" vertical="center" wrapText="1"/>
    </xf>
    <xf numFmtId="0" fontId="0" fillId="6" borderId="5" xfId="0" applyFill="1" applyBorder="1"/>
    <xf numFmtId="0" fontId="0" fillId="6" borderId="7" xfId="0" applyFill="1" applyBorder="1"/>
    <xf numFmtId="0" fontId="0" fillId="6" borderId="3" xfId="0" applyFill="1" applyBorder="1"/>
    <xf numFmtId="0" fontId="0" fillId="6" borderId="9" xfId="0" applyFill="1" applyBorder="1"/>
    <xf numFmtId="0" fontId="3" fillId="0" borderId="1" xfId="0" applyFont="1" applyBorder="1" applyAlignment="1">
      <alignment horizontal="left" vertical="center"/>
    </xf>
    <xf numFmtId="0" fontId="3" fillId="0" borderId="29" xfId="0" applyFont="1" applyBorder="1" applyAlignment="1">
      <alignment vertical="center"/>
    </xf>
    <xf numFmtId="0" fontId="3" fillId="0" borderId="17" xfId="0" applyFont="1" applyBorder="1" applyAlignment="1">
      <alignment vertical="center"/>
    </xf>
    <xf numFmtId="0" fontId="3" fillId="0" borderId="30" xfId="0" applyFont="1" applyBorder="1" applyAlignment="1">
      <alignment vertical="center"/>
    </xf>
    <xf numFmtId="0" fontId="3" fillId="10" borderId="0" xfId="0" applyFont="1" applyFill="1" applyAlignment="1">
      <alignment wrapText="1"/>
    </xf>
    <xf numFmtId="0" fontId="3" fillId="7" borderId="0" xfId="0" applyFont="1" applyFill="1" applyAlignment="1">
      <alignment wrapText="1"/>
    </xf>
    <xf numFmtId="0" fontId="3" fillId="17" borderId="0" xfId="0" applyFont="1" applyFill="1" applyAlignment="1">
      <alignment wrapText="1"/>
    </xf>
    <xf numFmtId="0" fontId="3" fillId="13" borderId="0" xfId="0" applyFont="1" applyFill="1" applyAlignment="1">
      <alignment wrapText="1"/>
    </xf>
    <xf numFmtId="0" fontId="3" fillId="18" borderId="0" xfId="0" applyFont="1" applyFill="1" applyAlignment="1">
      <alignment wrapText="1"/>
    </xf>
    <xf numFmtId="0" fontId="0" fillId="0" borderId="31" xfId="0" applyBorder="1" applyAlignment="1">
      <alignment horizontal="center" vertical="center"/>
    </xf>
    <xf numFmtId="0" fontId="0" fillId="0" borderId="32" xfId="0" applyBorder="1" applyAlignment="1">
      <alignment horizontal="center" vertical="center" wrapText="1"/>
    </xf>
    <xf numFmtId="0" fontId="14" fillId="0" borderId="33" xfId="3" applyBorder="1" applyAlignment="1">
      <alignment horizontal="center" vertical="center" wrapText="1"/>
    </xf>
    <xf numFmtId="0" fontId="18" fillId="0" borderId="33" xfId="0" applyFont="1" applyBorder="1" applyAlignment="1">
      <alignment horizontal="center" vertical="center"/>
    </xf>
    <xf numFmtId="3" fontId="18" fillId="0" borderId="34" xfId="0" applyNumberFormat="1" applyFont="1" applyBorder="1" applyAlignment="1">
      <alignment horizontal="center" vertical="center"/>
    </xf>
    <xf numFmtId="0" fontId="18" fillId="0" borderId="34" xfId="0" applyFont="1" applyBorder="1" applyAlignment="1">
      <alignment horizontal="center" vertical="center"/>
    </xf>
    <xf numFmtId="0" fontId="18" fillId="0" borderId="32" xfId="0" applyFont="1" applyBorder="1" applyAlignment="1">
      <alignment horizontal="center" vertical="center"/>
    </xf>
    <xf numFmtId="0" fontId="18" fillId="0" borderId="35" xfId="0" applyFont="1" applyBorder="1" applyAlignment="1">
      <alignment horizontal="center" vertical="center"/>
    </xf>
    <xf numFmtId="0" fontId="0" fillId="0" borderId="36" xfId="0" applyBorder="1" applyAlignment="1">
      <alignment horizontal="left"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0" borderId="39" xfId="0" applyBorder="1" applyAlignment="1">
      <alignment horizontal="left" vertical="center" wrapText="1"/>
    </xf>
    <xf numFmtId="0" fontId="0" fillId="0" borderId="0" xfId="0" applyAlignment="1">
      <alignment vertical="center"/>
    </xf>
    <xf numFmtId="0" fontId="0" fillId="0" borderId="41" xfId="0" applyBorder="1" applyAlignment="1">
      <alignment vertical="center"/>
    </xf>
    <xf numFmtId="0" fontId="0" fillId="0" borderId="0" xfId="0" applyBorder="1" applyAlignment="1">
      <alignment vertical="center"/>
    </xf>
    <xf numFmtId="0" fontId="19" fillId="0" borderId="28" xfId="0" applyFont="1" applyBorder="1" applyAlignment="1">
      <alignment horizontal="center"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0" fillId="0" borderId="44" xfId="0" applyBorder="1" applyAlignment="1">
      <alignment wrapText="1"/>
    </xf>
    <xf numFmtId="0" fontId="0" fillId="0" borderId="28" xfId="0" applyBorder="1" applyAlignment="1">
      <alignment wrapText="1"/>
    </xf>
    <xf numFmtId="0" fontId="0" fillId="0" borderId="41" xfId="0" applyBorder="1" applyAlignment="1">
      <alignment wrapText="1"/>
    </xf>
    <xf numFmtId="0" fontId="0" fillId="0" borderId="42" xfId="0" applyBorder="1" applyAlignment="1">
      <alignment wrapText="1"/>
    </xf>
    <xf numFmtId="0" fontId="0" fillId="0" borderId="28" xfId="0" applyBorder="1" applyAlignment="1">
      <alignment vertical="center"/>
    </xf>
    <xf numFmtId="0" fontId="16" fillId="0" borderId="28" xfId="0" applyFont="1" applyBorder="1" applyAlignment="1">
      <alignment vertical="center"/>
    </xf>
    <xf numFmtId="0" fontId="16" fillId="0" borderId="42" xfId="0" applyFont="1" applyBorder="1" applyAlignment="1">
      <alignment vertical="center"/>
    </xf>
    <xf numFmtId="0" fontId="16" fillId="0" borderId="43" xfId="0" applyFont="1" applyBorder="1" applyAlignment="1">
      <alignment vertical="center"/>
    </xf>
    <xf numFmtId="0" fontId="0" fillId="0" borderId="1" xfId="0" applyBorder="1" applyAlignment="1">
      <alignment horizontal="center" vertical="center"/>
    </xf>
    <xf numFmtId="0" fontId="6" fillId="0" borderId="1" xfId="0" applyFont="1" applyBorder="1" applyAlignment="1">
      <alignment horizontal="center" vertical="center"/>
    </xf>
    <xf numFmtId="0" fontId="7" fillId="6" borderId="0" xfId="0" applyFont="1" applyFill="1"/>
    <xf numFmtId="0" fontId="0" fillId="0" borderId="1" xfId="0" applyBorder="1" applyAlignment="1">
      <alignment vertical="center" wrapText="1"/>
    </xf>
    <xf numFmtId="0" fontId="0" fillId="0" borderId="7" xfId="0" applyBorder="1" applyAlignment="1">
      <alignment horizontal="center"/>
    </xf>
    <xf numFmtId="0" fontId="0" fillId="0" borderId="9" xfId="0" applyBorder="1" applyAlignment="1">
      <alignment horizontal="center"/>
    </xf>
    <xf numFmtId="0" fontId="6" fillId="19" borderId="0" xfId="0" applyFont="1" applyFill="1" applyAlignment="1">
      <alignment vertical="center" wrapText="1"/>
    </xf>
    <xf numFmtId="0" fontId="0" fillId="19" borderId="0" xfId="0" applyFill="1"/>
    <xf numFmtId="0" fontId="0" fillId="19" borderId="40" xfId="0" applyFill="1" applyBorder="1" applyAlignment="1">
      <alignment vertical="center"/>
    </xf>
    <xf numFmtId="0" fontId="0" fillId="19" borderId="0" xfId="0" applyFill="1" applyAlignment="1">
      <alignment vertical="center"/>
    </xf>
    <xf numFmtId="0" fontId="0" fillId="19" borderId="40" xfId="0" applyFill="1" applyBorder="1"/>
    <xf numFmtId="0" fontId="0" fillId="19" borderId="42" xfId="0" applyFill="1" applyBorder="1" applyAlignment="1">
      <alignment vertical="center"/>
    </xf>
    <xf numFmtId="0" fontId="0" fillId="19" borderId="0" xfId="0" applyFill="1" applyAlignment="1">
      <alignment wrapText="1"/>
    </xf>
    <xf numFmtId="0" fontId="6" fillId="2" borderId="0" xfId="0" applyFont="1" applyFill="1" applyAlignment="1">
      <alignment horizontal="center"/>
    </xf>
    <xf numFmtId="0" fontId="9" fillId="4" borderId="0" xfId="0" applyFont="1" applyFill="1" applyAlignment="1">
      <alignment horizontal="center"/>
    </xf>
    <xf numFmtId="0" fontId="11" fillId="0" borderId="12" xfId="0" applyFont="1" applyFill="1" applyBorder="1" applyAlignment="1">
      <alignment horizontal="center"/>
    </xf>
    <xf numFmtId="0" fontId="11" fillId="0" borderId="12" xfId="0" applyFont="1" applyBorder="1"/>
    <xf numFmtId="0" fontId="10" fillId="0" borderId="46" xfId="0" applyFont="1" applyBorder="1"/>
    <xf numFmtId="3" fontId="0" fillId="0" borderId="4" xfId="0" applyNumberFormat="1" applyBorder="1" applyAlignment="1">
      <alignment horizontal="center"/>
    </xf>
    <xf numFmtId="164" fontId="0" fillId="0" borderId="4" xfId="0" applyNumberFormat="1" applyBorder="1" applyAlignment="1">
      <alignment horizontal="center"/>
    </xf>
    <xf numFmtId="0" fontId="10" fillId="0" borderId="6" xfId="0" applyFont="1" applyBorder="1"/>
    <xf numFmtId="3" fontId="0" fillId="0" borderId="7" xfId="0" applyNumberFormat="1" applyBorder="1" applyAlignment="1">
      <alignment horizontal="center"/>
    </xf>
    <xf numFmtId="1" fontId="0" fillId="0" borderId="5" xfId="0" applyNumberFormat="1" applyBorder="1" applyAlignment="1">
      <alignment horizontal="center"/>
    </xf>
    <xf numFmtId="0" fontId="0" fillId="0" borderId="49" xfId="0" applyBorder="1"/>
    <xf numFmtId="0" fontId="7" fillId="18" borderId="48" xfId="0" applyFont="1" applyFill="1" applyBorder="1"/>
    <xf numFmtId="0" fontId="10" fillId="18" borderId="2" xfId="0" applyFont="1" applyFill="1" applyBorder="1"/>
    <xf numFmtId="0" fontId="0" fillId="18" borderId="0" xfId="0" applyFill="1" applyBorder="1"/>
    <xf numFmtId="0" fontId="0" fillId="18" borderId="48" xfId="0" applyFill="1" applyBorder="1"/>
    <xf numFmtId="0" fontId="0" fillId="18" borderId="3" xfId="0" applyFill="1" applyBorder="1"/>
    <xf numFmtId="0" fontId="0" fillId="18" borderId="9" xfId="0" applyFill="1" applyBorder="1"/>
    <xf numFmtId="0" fontId="8" fillId="18" borderId="2" xfId="0" applyFont="1" applyFill="1" applyBorder="1"/>
    <xf numFmtId="0" fontId="7" fillId="18" borderId="0" xfId="0" applyFont="1" applyFill="1" applyBorder="1"/>
    <xf numFmtId="0" fontId="11" fillId="0" borderId="47" xfId="0" applyFont="1" applyBorder="1" applyAlignment="1">
      <alignment horizontal="center"/>
    </xf>
    <xf numFmtId="1" fontId="0" fillId="0" borderId="12" xfId="0" applyNumberFormat="1" applyBorder="1" applyAlignment="1">
      <alignment horizontal="center"/>
    </xf>
    <xf numFmtId="1" fontId="0" fillId="0" borderId="10" xfId="0" applyNumberFormat="1" applyBorder="1" applyAlignment="1">
      <alignment horizontal="center"/>
    </xf>
    <xf numFmtId="0" fontId="20" fillId="2" borderId="0" xfId="0" applyFont="1" applyFill="1" applyAlignment="1">
      <alignment horizontal="center"/>
    </xf>
    <xf numFmtId="0" fontId="5" fillId="0" borderId="0" xfId="0" applyFont="1" applyAlignment="1">
      <alignment horizontal="center"/>
    </xf>
    <xf numFmtId="0" fontId="0" fillId="0" borderId="1" xfId="0" applyFont="1" applyBorder="1" applyAlignment="1">
      <alignment horizontal="left" vertical="center" wrapText="1"/>
    </xf>
    <xf numFmtId="0" fontId="0" fillId="0" borderId="0" xfId="0" applyFont="1" applyAlignment="1">
      <alignment horizontal="left" vertical="top" wrapText="1"/>
    </xf>
    <xf numFmtId="0" fontId="13" fillId="7" borderId="0" xfId="0" applyFont="1" applyFill="1" applyAlignment="1">
      <alignment horizontal="center"/>
    </xf>
    <xf numFmtId="0" fontId="13" fillId="15" borderId="0" xfId="0" applyFont="1" applyFill="1" applyAlignment="1">
      <alignment horizontal="center"/>
    </xf>
    <xf numFmtId="0" fontId="13" fillId="12" borderId="0" xfId="0" applyFont="1" applyFill="1" applyAlignment="1">
      <alignment horizontal="center"/>
    </xf>
    <xf numFmtId="0" fontId="13" fillId="11" borderId="0" xfId="0" applyFont="1" applyFill="1" applyAlignment="1">
      <alignment horizontal="center"/>
    </xf>
    <xf numFmtId="0" fontId="5" fillId="2" borderId="0" xfId="0" applyFont="1" applyFill="1" applyAlignment="1">
      <alignment horizontal="center" vertical="center"/>
    </xf>
    <xf numFmtId="0" fontId="2" fillId="8" borderId="28" xfId="0" applyFont="1" applyFill="1" applyBorder="1" applyAlignment="1">
      <alignment horizontal="center"/>
    </xf>
    <xf numFmtId="0" fontId="2" fillId="8" borderId="43" xfId="0" applyFont="1" applyFill="1" applyBorder="1" applyAlignment="1">
      <alignment horizontal="center"/>
    </xf>
    <xf numFmtId="0" fontId="6" fillId="0" borderId="15"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2" borderId="0" xfId="0" applyFont="1" applyFill="1" applyAlignment="1">
      <alignment horizontal="center"/>
    </xf>
    <xf numFmtId="0" fontId="9" fillId="4" borderId="0" xfId="0" applyFont="1" applyFill="1" applyAlignment="1">
      <alignment horizontal="center"/>
    </xf>
    <xf numFmtId="0" fontId="13" fillId="2" borderId="0" xfId="0" applyFont="1" applyFill="1" applyBorder="1" applyAlignment="1">
      <alignment horizontal="center" vertical="center"/>
    </xf>
    <xf numFmtId="0" fontId="15" fillId="2" borderId="0" xfId="0" applyFont="1" applyFill="1" applyAlignment="1">
      <alignment horizontal="center"/>
    </xf>
    <xf numFmtId="0" fontId="11" fillId="4" borderId="26" xfId="0" applyFont="1" applyFill="1" applyBorder="1" applyAlignment="1">
      <alignment horizontal="center"/>
    </xf>
    <xf numFmtId="0" fontId="11" fillId="4" borderId="25" xfId="0" applyFont="1" applyFill="1" applyBorder="1" applyAlignment="1">
      <alignment horizontal="center"/>
    </xf>
    <xf numFmtId="0" fontId="11" fillId="4" borderId="27" xfId="0" applyFont="1" applyFill="1" applyBorder="1" applyAlignment="1">
      <alignment horizontal="center"/>
    </xf>
    <xf numFmtId="0" fontId="5" fillId="14" borderId="15" xfId="0" applyFont="1" applyFill="1" applyBorder="1" applyAlignment="1">
      <alignment horizontal="center"/>
    </xf>
    <xf numFmtId="0" fontId="5" fillId="14" borderId="16" xfId="0" applyFont="1" applyFill="1" applyBorder="1" applyAlignment="1">
      <alignment horizontal="center"/>
    </xf>
    <xf numFmtId="0" fontId="5" fillId="7" borderId="15" xfId="0" applyFont="1" applyFill="1" applyBorder="1" applyAlignment="1">
      <alignment horizontal="center"/>
    </xf>
    <xf numFmtId="0" fontId="5" fillId="7" borderId="16" xfId="0" applyFont="1" applyFill="1" applyBorder="1" applyAlignment="1">
      <alignment horizontal="center"/>
    </xf>
    <xf numFmtId="0" fontId="5" fillId="3" borderId="15" xfId="0" applyFont="1" applyFill="1" applyBorder="1" applyAlignment="1">
      <alignment horizontal="center"/>
    </xf>
    <xf numFmtId="0" fontId="5" fillId="3" borderId="16" xfId="0" applyFont="1" applyFill="1" applyBorder="1" applyAlignment="1">
      <alignment horizontal="center"/>
    </xf>
    <xf numFmtId="0" fontId="5" fillId="16" borderId="15" xfId="0" applyFont="1" applyFill="1" applyBorder="1" applyAlignment="1">
      <alignment horizontal="center"/>
    </xf>
    <xf numFmtId="0" fontId="5" fillId="16" borderId="16" xfId="0" applyFont="1" applyFill="1" applyBorder="1" applyAlignment="1">
      <alignment horizontal="center"/>
    </xf>
    <xf numFmtId="0" fontId="5" fillId="11" borderId="15" xfId="0" applyFont="1" applyFill="1" applyBorder="1" applyAlignment="1">
      <alignment horizontal="center"/>
    </xf>
    <xf numFmtId="0" fontId="5" fillId="11" borderId="16" xfId="0" applyFont="1" applyFill="1" applyBorder="1" applyAlignment="1">
      <alignment horizontal="center"/>
    </xf>
    <xf numFmtId="0" fontId="5" fillId="15" borderId="15" xfId="0" applyFont="1" applyFill="1" applyBorder="1" applyAlignment="1">
      <alignment horizontal="center"/>
    </xf>
    <xf numFmtId="0" fontId="5" fillId="15" borderId="16" xfId="0" applyFont="1" applyFill="1" applyBorder="1" applyAlignment="1">
      <alignment horizontal="center"/>
    </xf>
    <xf numFmtId="0" fontId="13" fillId="7" borderId="15" xfId="0" applyFont="1" applyFill="1" applyBorder="1" applyAlignment="1">
      <alignment horizontal="center"/>
    </xf>
    <xf numFmtId="0" fontId="13" fillId="7" borderId="16" xfId="0" applyFont="1" applyFill="1" applyBorder="1" applyAlignment="1">
      <alignment horizontal="center"/>
    </xf>
    <xf numFmtId="0" fontId="5" fillId="10" borderId="17" xfId="0" applyFont="1" applyFill="1" applyBorder="1" applyAlignment="1">
      <alignment horizontal="center"/>
    </xf>
    <xf numFmtId="0" fontId="5" fillId="10" borderId="18" xfId="0" applyFont="1" applyFill="1" applyBorder="1" applyAlignment="1">
      <alignment horizontal="center"/>
    </xf>
    <xf numFmtId="0" fontId="3" fillId="7" borderId="0" xfId="0" applyFont="1" applyFill="1" applyBorder="1" applyAlignment="1">
      <alignment horizontal="center"/>
    </xf>
    <xf numFmtId="0" fontId="3" fillId="15" borderId="0" xfId="0" applyFont="1" applyFill="1" applyAlignment="1">
      <alignment horizontal="center"/>
    </xf>
    <xf numFmtId="0" fontId="6" fillId="2" borderId="0" xfId="0" applyFont="1" applyFill="1" applyBorder="1" applyAlignment="1">
      <alignment horizontal="center"/>
    </xf>
    <xf numFmtId="0" fontId="6" fillId="2" borderId="7" xfId="0" applyFont="1" applyFill="1" applyBorder="1" applyAlignment="1">
      <alignment horizontal="center"/>
    </xf>
    <xf numFmtId="0" fontId="4" fillId="0" borderId="3" xfId="0" applyFont="1" applyBorder="1" applyAlignment="1">
      <alignment horizontal="center"/>
    </xf>
    <xf numFmtId="0" fontId="4" fillId="0" borderId="9" xfId="0" applyFont="1" applyBorder="1" applyAlignment="1">
      <alignment horizontal="center"/>
    </xf>
    <xf numFmtId="0" fontId="13" fillId="3" borderId="25" xfId="0" applyFont="1" applyFill="1" applyBorder="1" applyAlignment="1">
      <alignment horizontal="center"/>
    </xf>
    <xf numFmtId="0" fontId="5" fillId="11" borderId="25" xfId="0" applyFont="1" applyFill="1" applyBorder="1" applyAlignment="1">
      <alignment horizont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FF8205"/>
      <color rgb="FFFD4A03"/>
      <color rgb="FFFF9900"/>
      <color rgb="FFF29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mazon.com/dp/B075CT8TB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
  <sheetViews>
    <sheetView tabSelected="1" workbookViewId="0">
      <selection activeCell="A3" sqref="A3:I3"/>
    </sheetView>
  </sheetViews>
  <sheetFormatPr baseColWidth="10" defaultColWidth="8.83203125" defaultRowHeight="15" x14ac:dyDescent="0.2"/>
  <cols>
    <col min="1" max="1" width="21" customWidth="1"/>
    <col min="2" max="2" width="39" customWidth="1"/>
    <col min="6" max="6" width="9.1640625" customWidth="1"/>
    <col min="7" max="7" width="24.5" customWidth="1"/>
    <col min="8" max="8" width="44.83203125" customWidth="1"/>
  </cols>
  <sheetData>
    <row r="1" spans="1:15" ht="29" x14ac:dyDescent="0.35">
      <c r="A1" s="138" t="s">
        <v>184</v>
      </c>
      <c r="B1" s="138"/>
      <c r="C1" s="138"/>
      <c r="D1" s="138"/>
      <c r="E1" s="138"/>
      <c r="F1" s="138"/>
      <c r="G1" s="138"/>
      <c r="H1" s="138"/>
      <c r="I1" s="138"/>
    </row>
    <row r="2" spans="1:15" ht="19" x14ac:dyDescent="0.25">
      <c r="A2" s="139" t="s">
        <v>165</v>
      </c>
      <c r="B2" s="139"/>
      <c r="C2" s="139"/>
      <c r="D2" s="139"/>
      <c r="E2" s="139"/>
      <c r="F2" s="139"/>
      <c r="G2" s="139"/>
      <c r="H2" s="139"/>
      <c r="I2" s="139"/>
    </row>
    <row r="3" spans="1:15" ht="86.25" customHeight="1" x14ac:dyDescent="0.2">
      <c r="A3" s="140" t="s">
        <v>166</v>
      </c>
      <c r="B3" s="140"/>
      <c r="C3" s="140"/>
      <c r="D3" s="140"/>
      <c r="E3" s="140"/>
      <c r="F3" s="140"/>
      <c r="G3" s="140"/>
      <c r="H3" s="140"/>
      <c r="I3" s="140"/>
      <c r="J3" s="141"/>
      <c r="K3" s="141"/>
      <c r="L3" s="141"/>
      <c r="M3" s="141"/>
      <c r="N3" s="141"/>
      <c r="O3" s="141"/>
    </row>
    <row r="4" spans="1:15" x14ac:dyDescent="0.2">
      <c r="A4" s="16"/>
      <c r="B4" s="16"/>
      <c r="C4" s="16"/>
      <c r="D4" s="16"/>
      <c r="E4" s="16"/>
      <c r="F4" s="16"/>
      <c r="G4" s="16"/>
      <c r="H4" s="16"/>
      <c r="I4" s="16"/>
    </row>
    <row r="5" spans="1:15" ht="19" x14ac:dyDescent="0.25">
      <c r="A5" s="142" t="s">
        <v>168</v>
      </c>
      <c r="B5" s="142"/>
      <c r="C5" s="16"/>
      <c r="D5" s="16"/>
      <c r="E5" s="16"/>
      <c r="F5" s="16"/>
      <c r="G5" s="143" t="s">
        <v>172</v>
      </c>
      <c r="H5" s="143"/>
      <c r="I5" s="16"/>
    </row>
    <row r="6" spans="1:15" ht="123" customHeight="1" x14ac:dyDescent="0.2">
      <c r="A6" s="104" t="s">
        <v>167</v>
      </c>
      <c r="B6" s="32" t="s">
        <v>170</v>
      </c>
      <c r="C6" s="16"/>
      <c r="D6" s="16"/>
      <c r="E6" s="16"/>
      <c r="F6" s="16"/>
      <c r="G6" s="104" t="s">
        <v>167</v>
      </c>
      <c r="H6" s="32" t="s">
        <v>178</v>
      </c>
      <c r="I6" s="16"/>
    </row>
    <row r="7" spans="1:15" ht="112" x14ac:dyDescent="0.2">
      <c r="A7" s="30" t="s">
        <v>169</v>
      </c>
      <c r="B7" s="32" t="s">
        <v>171</v>
      </c>
      <c r="C7" s="16"/>
      <c r="D7" s="16"/>
      <c r="E7" s="16"/>
      <c r="F7" s="16"/>
      <c r="G7" s="30" t="s">
        <v>169</v>
      </c>
      <c r="H7" s="32" t="s">
        <v>179</v>
      </c>
      <c r="I7" s="16"/>
    </row>
    <row r="8" spans="1:15" x14ac:dyDescent="0.2">
      <c r="A8" s="16"/>
      <c r="B8" s="16"/>
      <c r="C8" s="16"/>
      <c r="D8" s="16"/>
      <c r="E8" s="16"/>
      <c r="F8" s="16"/>
      <c r="G8" s="16"/>
      <c r="H8" s="16"/>
      <c r="I8" s="16"/>
    </row>
    <row r="9" spans="1:15" x14ac:dyDescent="0.2">
      <c r="A9" s="16"/>
      <c r="B9" s="16"/>
      <c r="C9" s="16"/>
      <c r="D9" s="16"/>
      <c r="E9" s="16"/>
      <c r="F9" s="16"/>
      <c r="G9" s="16"/>
      <c r="H9" s="16"/>
      <c r="I9" s="16"/>
    </row>
    <row r="10" spans="1:15" ht="19" x14ac:dyDescent="0.25">
      <c r="A10" s="144" t="s">
        <v>173</v>
      </c>
      <c r="B10" s="144"/>
      <c r="C10" s="16"/>
      <c r="D10" s="16"/>
      <c r="E10" s="16"/>
      <c r="F10" s="16"/>
      <c r="G10" s="145" t="s">
        <v>175</v>
      </c>
      <c r="H10" s="145"/>
      <c r="I10" s="16"/>
    </row>
    <row r="11" spans="1:15" ht="123" customHeight="1" x14ac:dyDescent="0.2">
      <c r="A11" s="104" t="s">
        <v>167</v>
      </c>
      <c r="B11" s="32" t="s">
        <v>174</v>
      </c>
      <c r="C11" s="16"/>
      <c r="D11" s="16"/>
      <c r="E11" s="16"/>
      <c r="F11" s="16"/>
      <c r="G11" s="104" t="s">
        <v>167</v>
      </c>
      <c r="H11" s="106" t="s">
        <v>176</v>
      </c>
      <c r="I11" s="16"/>
    </row>
    <row r="12" spans="1:15" ht="226.5" customHeight="1" x14ac:dyDescent="0.2">
      <c r="A12" s="30" t="s">
        <v>169</v>
      </c>
      <c r="B12" s="33" t="s">
        <v>180</v>
      </c>
      <c r="C12" s="16"/>
      <c r="D12" s="16"/>
      <c r="E12" s="16"/>
      <c r="F12" s="16"/>
      <c r="G12" s="30" t="s">
        <v>169</v>
      </c>
      <c r="H12" s="29" t="s">
        <v>177</v>
      </c>
      <c r="I12" s="16"/>
    </row>
    <row r="13" spans="1:15" x14ac:dyDescent="0.2">
      <c r="A13" s="105"/>
      <c r="B13" s="105"/>
      <c r="C13" s="105"/>
      <c r="D13" s="105"/>
      <c r="E13" s="105"/>
      <c r="F13" s="105"/>
      <c r="G13" s="105"/>
      <c r="H13" s="105"/>
      <c r="I13" s="105"/>
    </row>
  </sheetData>
  <mergeCells count="8">
    <mergeCell ref="A10:B10"/>
    <mergeCell ref="G10:H10"/>
    <mergeCell ref="A1:I1"/>
    <mergeCell ref="A2:I2"/>
    <mergeCell ref="A3:I3"/>
    <mergeCell ref="J3:O3"/>
    <mergeCell ref="A5:B5"/>
    <mergeCell ref="G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8"/>
  <sheetViews>
    <sheetView workbookViewId="0">
      <selection activeCell="G3" sqref="G1:G1048576"/>
    </sheetView>
  </sheetViews>
  <sheetFormatPr baseColWidth="10" defaultColWidth="8.83203125" defaultRowHeight="15" x14ac:dyDescent="0.2"/>
  <cols>
    <col min="1" max="1" width="13.5" style="89" bestFit="1" customWidth="1"/>
    <col min="2" max="2" width="17" style="89" customWidth="1"/>
    <col min="3" max="3" width="28.1640625" style="89" customWidth="1"/>
    <col min="4" max="4" width="8.83203125" style="89"/>
    <col min="5" max="5" width="14.83203125" style="89" bestFit="1" customWidth="1"/>
    <col min="6" max="6" width="14" style="89" bestFit="1" customWidth="1"/>
    <col min="7" max="7" width="19" style="89" bestFit="1" customWidth="1"/>
    <col min="8" max="8" width="14.5" style="89" bestFit="1" customWidth="1"/>
    <col min="9" max="9" width="17.33203125" style="89" bestFit="1" customWidth="1"/>
    <col min="10" max="10" width="1" style="147" customWidth="1"/>
    <col min="11" max="15" width="28.5" style="2" customWidth="1"/>
  </cols>
  <sheetData>
    <row r="1" spans="1:22" ht="18.75" customHeight="1" thickBot="1" x14ac:dyDescent="0.25">
      <c r="A1" s="146" t="s">
        <v>142</v>
      </c>
      <c r="B1" s="146"/>
      <c r="C1" s="146"/>
      <c r="D1" s="146"/>
      <c r="E1" s="146"/>
      <c r="F1" s="146"/>
      <c r="G1" s="146"/>
      <c r="H1" s="146"/>
      <c r="I1" s="146"/>
      <c r="K1" s="109"/>
      <c r="L1" s="109"/>
      <c r="M1" s="109"/>
      <c r="N1" s="109"/>
      <c r="O1" s="109"/>
      <c r="P1" s="110"/>
      <c r="Q1" s="110"/>
      <c r="R1" s="110"/>
      <c r="S1" s="110"/>
      <c r="T1" s="110"/>
      <c r="U1" s="110"/>
      <c r="V1" s="110"/>
    </row>
    <row r="2" spans="1:22" ht="22" thickBot="1" x14ac:dyDescent="0.25">
      <c r="A2" s="146"/>
      <c r="B2" s="146"/>
      <c r="C2" s="146"/>
      <c r="D2" s="146"/>
      <c r="E2" s="146"/>
      <c r="F2" s="146"/>
      <c r="G2" s="146"/>
      <c r="H2" s="146"/>
      <c r="I2" s="146"/>
      <c r="J2" s="148"/>
      <c r="K2" s="149" t="s">
        <v>143</v>
      </c>
      <c r="L2" s="150"/>
      <c r="M2" s="150"/>
      <c r="N2" s="150"/>
      <c r="O2" s="151"/>
      <c r="P2" s="110"/>
      <c r="Q2" s="110"/>
      <c r="R2" s="110"/>
      <c r="S2" s="110"/>
      <c r="T2" s="110"/>
      <c r="U2" s="110"/>
      <c r="V2" s="110"/>
    </row>
    <row r="3" spans="1:22" ht="17" thickBot="1" x14ac:dyDescent="0.25">
      <c r="A3" s="68" t="s">
        <v>2</v>
      </c>
      <c r="B3" s="69" t="s">
        <v>98</v>
      </c>
      <c r="C3" s="70" t="s">
        <v>144</v>
      </c>
      <c r="D3" s="70" t="s">
        <v>145</v>
      </c>
      <c r="E3" s="69" t="s">
        <v>146</v>
      </c>
      <c r="F3" s="69" t="s">
        <v>147</v>
      </c>
      <c r="G3" s="69" t="s">
        <v>148</v>
      </c>
      <c r="H3" s="70" t="s">
        <v>149</v>
      </c>
      <c r="I3" s="69" t="s">
        <v>150</v>
      </c>
      <c r="K3" s="71" t="s">
        <v>151</v>
      </c>
      <c r="L3" s="72" t="s">
        <v>152</v>
      </c>
      <c r="M3" s="73" t="s">
        <v>153</v>
      </c>
      <c r="N3" s="74" t="s">
        <v>154</v>
      </c>
      <c r="O3" s="75" t="s">
        <v>155</v>
      </c>
      <c r="P3" s="110"/>
      <c r="Q3" s="110"/>
      <c r="R3" s="110"/>
      <c r="S3" s="110"/>
      <c r="T3" s="110"/>
      <c r="U3" s="110"/>
      <c r="V3" s="110"/>
    </row>
    <row r="4" spans="1:22" ht="128" x14ac:dyDescent="0.2">
      <c r="A4" s="76" t="s">
        <v>156</v>
      </c>
      <c r="B4" s="77" t="s">
        <v>157</v>
      </c>
      <c r="C4" s="78" t="s">
        <v>158</v>
      </c>
      <c r="D4" s="79" t="s">
        <v>159</v>
      </c>
      <c r="E4" s="80" t="s">
        <v>159</v>
      </c>
      <c r="F4" s="81" t="s">
        <v>159</v>
      </c>
      <c r="G4" s="81" t="s">
        <v>159</v>
      </c>
      <c r="H4" s="82" t="s">
        <v>159</v>
      </c>
      <c r="I4" s="83" t="s">
        <v>159</v>
      </c>
      <c r="K4" s="84" t="s">
        <v>160</v>
      </c>
      <c r="L4" s="85" t="s">
        <v>161</v>
      </c>
      <c r="M4" s="86" t="s">
        <v>162</v>
      </c>
      <c r="N4" s="87" t="s">
        <v>163</v>
      </c>
      <c r="O4" s="88" t="s">
        <v>164</v>
      </c>
      <c r="P4" s="111"/>
      <c r="Q4" s="112"/>
      <c r="R4" s="110"/>
      <c r="S4" s="110"/>
      <c r="T4" s="110"/>
      <c r="U4" s="110"/>
      <c r="V4" s="110"/>
    </row>
    <row r="5" spans="1:22" ht="26" x14ac:dyDescent="0.2">
      <c r="A5" s="90"/>
      <c r="B5" s="90"/>
      <c r="C5" s="91"/>
      <c r="D5" s="92"/>
      <c r="E5" s="93"/>
      <c r="F5" s="92"/>
      <c r="G5" s="93"/>
      <c r="H5" s="94"/>
      <c r="I5" s="94"/>
      <c r="K5" s="95"/>
      <c r="L5" s="96"/>
      <c r="M5" s="97"/>
      <c r="N5" s="97"/>
      <c r="O5" s="98"/>
      <c r="P5" s="113"/>
      <c r="Q5" s="110"/>
      <c r="R5" s="110"/>
      <c r="S5" s="110"/>
      <c r="T5" s="110"/>
      <c r="U5" s="110"/>
      <c r="V5" s="110"/>
    </row>
    <row r="6" spans="1:22" x14ac:dyDescent="0.2">
      <c r="A6" s="90"/>
      <c r="B6" s="90"/>
      <c r="C6" s="99"/>
      <c r="D6" s="100"/>
      <c r="E6" s="101"/>
      <c r="F6" s="100"/>
      <c r="G6" s="101"/>
      <c r="H6" s="102"/>
      <c r="I6" s="102"/>
      <c r="K6" s="95"/>
      <c r="L6" s="96"/>
      <c r="M6" s="97"/>
      <c r="N6" s="97"/>
      <c r="O6" s="98"/>
      <c r="P6" s="110"/>
      <c r="Q6" s="110"/>
      <c r="R6" s="110"/>
      <c r="S6" s="110"/>
      <c r="T6" s="110"/>
      <c r="U6" s="110"/>
      <c r="V6" s="110"/>
    </row>
    <row r="7" spans="1:22" x14ac:dyDescent="0.2">
      <c r="A7" s="90"/>
      <c r="B7" s="90"/>
      <c r="C7" s="99"/>
      <c r="D7" s="100"/>
      <c r="E7" s="101"/>
      <c r="F7" s="100"/>
      <c r="G7" s="101"/>
      <c r="H7" s="102"/>
      <c r="I7" s="102"/>
      <c r="K7" s="95"/>
      <c r="L7" s="96"/>
      <c r="M7" s="97"/>
      <c r="N7" s="97"/>
      <c r="O7" s="98"/>
      <c r="P7" s="110"/>
      <c r="Q7" s="110"/>
      <c r="R7" s="110"/>
      <c r="S7" s="110"/>
      <c r="T7" s="110"/>
      <c r="U7" s="110"/>
      <c r="V7" s="110"/>
    </row>
    <row r="8" spans="1:22" x14ac:dyDescent="0.2">
      <c r="A8" s="90"/>
      <c r="B8" s="90"/>
      <c r="C8" s="99"/>
      <c r="D8" s="100"/>
      <c r="E8" s="101"/>
      <c r="F8" s="100"/>
      <c r="G8" s="101"/>
      <c r="H8" s="102"/>
      <c r="I8" s="102"/>
      <c r="K8" s="95"/>
      <c r="L8" s="96"/>
      <c r="M8" s="97"/>
      <c r="N8" s="97"/>
      <c r="O8" s="98"/>
      <c r="P8" s="110"/>
      <c r="Q8" s="110"/>
      <c r="R8" s="110"/>
      <c r="S8" s="110"/>
      <c r="T8" s="110"/>
      <c r="U8" s="110"/>
      <c r="V8" s="110"/>
    </row>
    <row r="9" spans="1:22" x14ac:dyDescent="0.2">
      <c r="A9" s="90"/>
      <c r="B9" s="90"/>
      <c r="C9" s="99"/>
      <c r="D9" s="100"/>
      <c r="E9" s="101"/>
      <c r="F9" s="100"/>
      <c r="G9" s="101"/>
      <c r="H9" s="102"/>
      <c r="I9" s="102"/>
      <c r="K9" s="95"/>
      <c r="L9" s="96"/>
      <c r="M9" s="97"/>
      <c r="N9" s="97"/>
      <c r="O9" s="98"/>
      <c r="P9" s="110"/>
      <c r="Q9" s="110"/>
      <c r="R9" s="110"/>
      <c r="S9" s="110"/>
      <c r="T9" s="110"/>
      <c r="U9" s="110"/>
      <c r="V9" s="110"/>
    </row>
    <row r="10" spans="1:22" x14ac:dyDescent="0.2">
      <c r="A10" s="90"/>
      <c r="B10" s="90"/>
      <c r="C10" s="99"/>
      <c r="D10" s="100"/>
      <c r="E10" s="101"/>
      <c r="F10" s="100"/>
      <c r="G10" s="101"/>
      <c r="H10" s="102"/>
      <c r="I10" s="102"/>
      <c r="K10" s="95"/>
      <c r="L10" s="96"/>
      <c r="M10" s="97"/>
      <c r="N10" s="97"/>
      <c r="O10" s="98"/>
      <c r="P10" s="110"/>
      <c r="Q10" s="110"/>
      <c r="R10" s="110"/>
      <c r="S10" s="110"/>
      <c r="T10" s="110"/>
      <c r="U10" s="110"/>
      <c r="V10" s="110"/>
    </row>
    <row r="11" spans="1:22" x14ac:dyDescent="0.2">
      <c r="A11" s="90"/>
      <c r="B11" s="90"/>
      <c r="C11" s="99"/>
      <c r="D11" s="100"/>
      <c r="E11" s="101"/>
      <c r="F11" s="100"/>
      <c r="G11" s="101"/>
      <c r="H11" s="102"/>
      <c r="I11" s="102"/>
      <c r="K11" s="95"/>
      <c r="L11" s="96"/>
      <c r="M11" s="97"/>
      <c r="N11" s="97"/>
      <c r="O11" s="98"/>
      <c r="P11" s="110"/>
      <c r="Q11" s="110"/>
      <c r="R11" s="110"/>
      <c r="S11" s="110"/>
      <c r="T11" s="110"/>
      <c r="U11" s="110"/>
      <c r="V11" s="110"/>
    </row>
    <row r="12" spans="1:22" x14ac:dyDescent="0.2">
      <c r="A12" s="90"/>
      <c r="B12" s="90"/>
      <c r="C12" s="99"/>
      <c r="D12" s="100"/>
      <c r="E12" s="101"/>
      <c r="F12" s="100"/>
      <c r="G12" s="101"/>
      <c r="H12" s="102"/>
      <c r="I12" s="102"/>
      <c r="K12" s="95"/>
      <c r="L12" s="96"/>
      <c r="M12" s="97"/>
      <c r="N12" s="97"/>
      <c r="O12" s="98"/>
      <c r="P12" s="110"/>
      <c r="Q12" s="110"/>
      <c r="R12" s="110"/>
      <c r="S12" s="110"/>
      <c r="T12" s="110"/>
      <c r="U12" s="110"/>
      <c r="V12" s="110"/>
    </row>
    <row r="13" spans="1:22" x14ac:dyDescent="0.2">
      <c r="A13" s="90"/>
      <c r="B13" s="90"/>
      <c r="C13" s="99"/>
      <c r="D13" s="100"/>
      <c r="E13" s="101"/>
      <c r="F13" s="100"/>
      <c r="G13" s="101"/>
      <c r="H13" s="102"/>
      <c r="I13" s="102"/>
      <c r="K13" s="95"/>
      <c r="L13" s="96"/>
      <c r="M13" s="97"/>
      <c r="N13" s="97"/>
      <c r="O13" s="98"/>
      <c r="P13" s="110"/>
      <c r="Q13" s="110"/>
      <c r="R13" s="110"/>
      <c r="S13" s="110"/>
      <c r="T13" s="110"/>
      <c r="U13" s="110"/>
      <c r="V13" s="110"/>
    </row>
    <row r="14" spans="1:22" x14ac:dyDescent="0.2">
      <c r="A14" s="90"/>
      <c r="B14" s="90"/>
      <c r="C14" s="99"/>
      <c r="D14" s="100"/>
      <c r="E14" s="101"/>
      <c r="F14" s="100"/>
      <c r="G14" s="101"/>
      <c r="H14" s="102"/>
      <c r="I14" s="102"/>
      <c r="K14" s="95"/>
      <c r="L14" s="96"/>
      <c r="M14" s="97"/>
      <c r="N14" s="97"/>
      <c r="O14" s="98"/>
      <c r="P14" s="110"/>
      <c r="Q14" s="110"/>
      <c r="R14" s="110"/>
      <c r="S14" s="110"/>
      <c r="T14" s="110"/>
      <c r="U14" s="110"/>
      <c r="V14" s="110"/>
    </row>
    <row r="15" spans="1:22" x14ac:dyDescent="0.2">
      <c r="A15" s="90"/>
      <c r="B15" s="90"/>
      <c r="C15" s="99"/>
      <c r="D15" s="100"/>
      <c r="E15" s="101"/>
      <c r="F15" s="100"/>
      <c r="G15" s="101"/>
      <c r="H15" s="102"/>
      <c r="I15" s="102"/>
      <c r="K15" s="95"/>
      <c r="L15" s="96"/>
      <c r="M15" s="97"/>
      <c r="N15" s="97"/>
      <c r="O15" s="98"/>
      <c r="P15" s="110"/>
      <c r="Q15" s="110"/>
      <c r="R15" s="110"/>
      <c r="S15" s="110"/>
      <c r="T15" s="110"/>
      <c r="U15" s="110"/>
      <c r="V15" s="110"/>
    </row>
    <row r="16" spans="1:22" x14ac:dyDescent="0.2">
      <c r="A16" s="90"/>
      <c r="B16" s="90"/>
      <c r="C16" s="99"/>
      <c r="D16" s="100"/>
      <c r="E16" s="101"/>
      <c r="F16" s="100"/>
      <c r="G16" s="101"/>
      <c r="H16" s="102"/>
      <c r="I16" s="102"/>
      <c r="K16" s="95"/>
      <c r="L16" s="96"/>
      <c r="M16" s="97"/>
      <c r="N16" s="97"/>
      <c r="O16" s="98"/>
      <c r="P16" s="110"/>
      <c r="Q16" s="110"/>
      <c r="R16" s="110"/>
      <c r="S16" s="110"/>
      <c r="T16" s="110"/>
      <c r="U16" s="110"/>
      <c r="V16" s="110"/>
    </row>
    <row r="17" spans="1:22" x14ac:dyDescent="0.2">
      <c r="A17" s="90"/>
      <c r="B17" s="90"/>
      <c r="C17" s="99"/>
      <c r="D17" s="100"/>
      <c r="E17" s="101"/>
      <c r="F17" s="100"/>
      <c r="G17" s="101"/>
      <c r="H17" s="102"/>
      <c r="I17" s="102"/>
      <c r="K17" s="95"/>
      <c r="L17" s="96"/>
      <c r="M17" s="97"/>
      <c r="N17" s="97"/>
      <c r="O17" s="98"/>
      <c r="P17" s="110"/>
      <c r="Q17" s="110"/>
      <c r="R17" s="110"/>
      <c r="S17" s="110"/>
      <c r="T17" s="110"/>
      <c r="U17" s="110"/>
      <c r="V17" s="110"/>
    </row>
    <row r="18" spans="1:22" x14ac:dyDescent="0.2">
      <c r="A18" s="90"/>
      <c r="B18" s="90"/>
      <c r="C18" s="99"/>
      <c r="D18" s="100"/>
      <c r="E18" s="101"/>
      <c r="F18" s="100"/>
      <c r="G18" s="101"/>
      <c r="H18" s="102"/>
      <c r="I18" s="102"/>
      <c r="K18" s="95"/>
      <c r="L18" s="96"/>
      <c r="M18" s="97"/>
      <c r="N18" s="97"/>
      <c r="O18" s="98"/>
      <c r="P18" s="110"/>
      <c r="Q18" s="110"/>
      <c r="R18" s="110"/>
      <c r="S18" s="110"/>
      <c r="T18" s="110"/>
      <c r="U18" s="110"/>
      <c r="V18" s="110"/>
    </row>
    <row r="19" spans="1:22" x14ac:dyDescent="0.2">
      <c r="A19" s="90"/>
      <c r="B19" s="90"/>
      <c r="C19" s="99"/>
      <c r="D19" s="100"/>
      <c r="E19" s="101"/>
      <c r="F19" s="100"/>
      <c r="G19" s="101"/>
      <c r="H19" s="102"/>
      <c r="I19" s="102"/>
      <c r="K19" s="95"/>
      <c r="L19" s="96"/>
      <c r="M19" s="97"/>
      <c r="N19" s="97"/>
      <c r="O19" s="98"/>
      <c r="P19" s="110"/>
      <c r="Q19" s="110"/>
      <c r="R19" s="110"/>
      <c r="S19" s="110"/>
      <c r="T19" s="110"/>
      <c r="U19" s="110"/>
      <c r="V19" s="110"/>
    </row>
    <row r="20" spans="1:22" x14ac:dyDescent="0.2">
      <c r="A20" s="90"/>
      <c r="B20" s="90"/>
      <c r="C20" s="99"/>
      <c r="D20" s="100"/>
      <c r="E20" s="101"/>
      <c r="F20" s="100"/>
      <c r="G20" s="101"/>
      <c r="H20" s="102"/>
      <c r="I20" s="102"/>
      <c r="K20" s="95"/>
      <c r="L20" s="96"/>
      <c r="M20" s="97"/>
      <c r="N20" s="97"/>
      <c r="O20" s="98"/>
      <c r="P20" s="110"/>
      <c r="Q20" s="110"/>
      <c r="R20" s="110"/>
      <c r="S20" s="110"/>
      <c r="T20" s="110"/>
      <c r="U20" s="110"/>
      <c r="V20" s="110"/>
    </row>
    <row r="21" spans="1:22" x14ac:dyDescent="0.2">
      <c r="A21" s="90"/>
      <c r="B21" s="90"/>
      <c r="C21" s="99"/>
      <c r="D21" s="100"/>
      <c r="E21" s="101"/>
      <c r="F21" s="100"/>
      <c r="G21" s="101"/>
      <c r="H21" s="102"/>
      <c r="I21" s="102"/>
      <c r="K21" s="95"/>
      <c r="L21" s="96"/>
      <c r="M21" s="97"/>
      <c r="N21" s="97"/>
      <c r="O21" s="98"/>
      <c r="P21" s="110"/>
      <c r="Q21" s="110"/>
      <c r="R21" s="110"/>
      <c r="S21" s="110"/>
      <c r="T21" s="110"/>
      <c r="U21" s="110"/>
      <c r="V21" s="110"/>
    </row>
    <row r="22" spans="1:22" x14ac:dyDescent="0.2">
      <c r="A22" s="90"/>
      <c r="B22" s="90"/>
      <c r="C22" s="99"/>
      <c r="D22" s="100"/>
      <c r="E22" s="101"/>
      <c r="F22" s="100"/>
      <c r="G22" s="101"/>
      <c r="H22" s="102"/>
      <c r="I22" s="102"/>
      <c r="K22" s="95"/>
      <c r="L22" s="96"/>
      <c r="M22" s="97"/>
      <c r="N22" s="97"/>
      <c r="O22" s="98"/>
      <c r="P22" s="110"/>
      <c r="Q22" s="110"/>
      <c r="R22" s="110"/>
      <c r="S22" s="110"/>
      <c r="T22" s="110"/>
      <c r="U22" s="110"/>
      <c r="V22" s="110"/>
    </row>
    <row r="23" spans="1:22" x14ac:dyDescent="0.2">
      <c r="A23" s="90"/>
      <c r="B23" s="90"/>
      <c r="C23" s="99"/>
      <c r="D23" s="100"/>
      <c r="E23" s="101"/>
      <c r="F23" s="100"/>
      <c r="G23" s="101"/>
      <c r="H23" s="102"/>
      <c r="I23" s="102"/>
      <c r="K23" s="95"/>
      <c r="L23" s="96"/>
      <c r="M23" s="97"/>
      <c r="N23" s="97"/>
      <c r="O23" s="98"/>
      <c r="P23" s="110"/>
      <c r="Q23" s="110"/>
      <c r="R23" s="110"/>
      <c r="S23" s="110"/>
      <c r="T23" s="110"/>
      <c r="U23" s="110"/>
      <c r="V23" s="110"/>
    </row>
    <row r="24" spans="1:22" x14ac:dyDescent="0.2">
      <c r="A24" s="90"/>
      <c r="B24" s="90"/>
      <c r="C24" s="99"/>
      <c r="D24" s="100"/>
      <c r="E24" s="101"/>
      <c r="F24" s="100"/>
      <c r="G24" s="101"/>
      <c r="H24" s="102"/>
      <c r="I24" s="102"/>
      <c r="K24" s="95"/>
      <c r="L24" s="96"/>
      <c r="M24" s="97"/>
      <c r="N24" s="97"/>
      <c r="O24" s="98"/>
      <c r="P24" s="110"/>
      <c r="Q24" s="110"/>
      <c r="R24" s="110"/>
      <c r="S24" s="110"/>
      <c r="T24" s="110"/>
      <c r="U24" s="110"/>
      <c r="V24" s="110"/>
    </row>
    <row r="25" spans="1:22" x14ac:dyDescent="0.2">
      <c r="A25" s="90"/>
      <c r="B25" s="90"/>
      <c r="C25" s="99"/>
      <c r="D25" s="100"/>
      <c r="E25" s="101"/>
      <c r="F25" s="100"/>
      <c r="G25" s="101"/>
      <c r="H25" s="102"/>
      <c r="I25" s="102"/>
      <c r="K25" s="95"/>
      <c r="L25" s="96"/>
      <c r="M25" s="97"/>
      <c r="N25" s="97"/>
      <c r="O25" s="98"/>
      <c r="P25" s="110"/>
      <c r="Q25" s="110"/>
      <c r="R25" s="110"/>
      <c r="S25" s="110"/>
      <c r="T25" s="110"/>
      <c r="U25" s="110"/>
      <c r="V25" s="110"/>
    </row>
    <row r="26" spans="1:22" x14ac:dyDescent="0.2">
      <c r="A26" s="90"/>
      <c r="B26" s="90"/>
      <c r="C26" s="99"/>
      <c r="D26" s="100"/>
      <c r="E26" s="101"/>
      <c r="F26" s="100"/>
      <c r="G26" s="101"/>
      <c r="H26" s="102"/>
      <c r="I26" s="102"/>
      <c r="K26" s="95"/>
      <c r="L26" s="96"/>
      <c r="M26" s="97"/>
      <c r="N26" s="97"/>
      <c r="O26" s="98"/>
      <c r="P26" s="110"/>
      <c r="Q26" s="110"/>
      <c r="R26" s="110"/>
      <c r="S26" s="110"/>
      <c r="T26" s="110"/>
      <c r="U26" s="110"/>
      <c r="V26" s="110"/>
    </row>
    <row r="27" spans="1:22" x14ac:dyDescent="0.2">
      <c r="A27" s="90"/>
      <c r="B27" s="90"/>
      <c r="C27" s="99"/>
      <c r="D27" s="100"/>
      <c r="E27" s="101"/>
      <c r="F27" s="100"/>
      <c r="G27" s="101"/>
      <c r="H27" s="102"/>
      <c r="I27" s="102"/>
      <c r="K27" s="95"/>
      <c r="L27" s="96"/>
      <c r="M27" s="97"/>
      <c r="N27" s="97"/>
      <c r="O27" s="98"/>
      <c r="P27" s="110"/>
      <c r="Q27" s="110"/>
      <c r="R27" s="110"/>
      <c r="S27" s="110"/>
      <c r="T27" s="110"/>
      <c r="U27" s="110"/>
      <c r="V27" s="110"/>
    </row>
    <row r="28" spans="1:22" x14ac:dyDescent="0.2">
      <c r="A28" s="90"/>
      <c r="B28" s="90"/>
      <c r="C28" s="99"/>
      <c r="D28" s="100"/>
      <c r="E28" s="101"/>
      <c r="F28" s="100"/>
      <c r="G28" s="101"/>
      <c r="H28" s="102"/>
      <c r="I28" s="102"/>
      <c r="K28" s="95"/>
      <c r="L28" s="96"/>
      <c r="M28" s="97"/>
      <c r="N28" s="97"/>
      <c r="O28" s="98"/>
      <c r="P28" s="110"/>
      <c r="Q28" s="110"/>
      <c r="R28" s="110"/>
      <c r="S28" s="110"/>
      <c r="T28" s="110"/>
      <c r="U28" s="110"/>
      <c r="V28" s="110"/>
    </row>
    <row r="29" spans="1:22" x14ac:dyDescent="0.2">
      <c r="A29" s="90"/>
      <c r="B29" s="90"/>
      <c r="C29" s="99"/>
      <c r="D29" s="100"/>
      <c r="E29" s="101"/>
      <c r="F29" s="100"/>
      <c r="G29" s="101"/>
      <c r="H29" s="102"/>
      <c r="I29" s="102"/>
      <c r="K29" s="95"/>
      <c r="L29" s="96"/>
      <c r="M29" s="97"/>
      <c r="N29" s="97"/>
      <c r="O29" s="98"/>
      <c r="P29" s="110"/>
      <c r="Q29" s="110"/>
      <c r="R29" s="110"/>
      <c r="S29" s="110"/>
      <c r="T29" s="110"/>
      <c r="U29" s="110"/>
      <c r="V29" s="110"/>
    </row>
    <row r="30" spans="1:22" x14ac:dyDescent="0.2">
      <c r="A30" s="90"/>
      <c r="B30" s="90"/>
      <c r="C30" s="99"/>
      <c r="D30" s="100"/>
      <c r="E30" s="101"/>
      <c r="F30" s="100"/>
      <c r="G30" s="101"/>
      <c r="H30" s="102"/>
      <c r="I30" s="102"/>
      <c r="K30" s="95"/>
      <c r="L30" s="96"/>
      <c r="M30" s="97"/>
      <c r="N30" s="97"/>
      <c r="O30" s="98"/>
      <c r="P30" s="110"/>
      <c r="Q30" s="110"/>
      <c r="R30" s="110"/>
      <c r="S30" s="110"/>
      <c r="T30" s="110"/>
      <c r="U30" s="110"/>
      <c r="V30" s="110"/>
    </row>
    <row r="31" spans="1:22" x14ac:dyDescent="0.2">
      <c r="A31" s="90"/>
      <c r="B31" s="90"/>
      <c r="C31" s="99"/>
      <c r="D31" s="100"/>
      <c r="E31" s="101"/>
      <c r="F31" s="100"/>
      <c r="G31" s="101"/>
      <c r="H31" s="102"/>
      <c r="I31" s="102"/>
      <c r="K31" s="95"/>
      <c r="L31" s="96"/>
      <c r="M31" s="97"/>
      <c r="N31" s="97"/>
      <c r="O31" s="98"/>
      <c r="P31" s="110"/>
      <c r="Q31" s="110"/>
      <c r="R31" s="110"/>
      <c r="S31" s="110"/>
      <c r="T31" s="110"/>
      <c r="U31" s="110"/>
      <c r="V31" s="110"/>
    </row>
    <row r="32" spans="1:22" x14ac:dyDescent="0.2">
      <c r="A32" s="90"/>
      <c r="B32" s="90"/>
      <c r="C32" s="99"/>
      <c r="D32" s="100"/>
      <c r="E32" s="101"/>
      <c r="F32" s="100"/>
      <c r="G32" s="101"/>
      <c r="H32" s="102"/>
      <c r="I32" s="102"/>
      <c r="K32" s="95"/>
      <c r="L32" s="96"/>
      <c r="M32" s="97"/>
      <c r="N32" s="97"/>
      <c r="O32" s="98"/>
      <c r="P32" s="110"/>
      <c r="Q32" s="110"/>
      <c r="R32" s="110"/>
      <c r="S32" s="110"/>
      <c r="T32" s="110"/>
      <c r="U32" s="110"/>
      <c r="V32" s="110"/>
    </row>
    <row r="33" spans="1:22" x14ac:dyDescent="0.2">
      <c r="A33" s="90"/>
      <c r="B33" s="90"/>
      <c r="C33" s="99"/>
      <c r="D33" s="100"/>
      <c r="E33" s="101"/>
      <c r="F33" s="100"/>
      <c r="G33" s="101"/>
      <c r="H33" s="102"/>
      <c r="I33" s="102"/>
      <c r="K33" s="95"/>
      <c r="L33" s="96"/>
      <c r="M33" s="97"/>
      <c r="N33" s="97"/>
      <c r="O33" s="98"/>
      <c r="P33" s="110"/>
      <c r="Q33" s="110"/>
      <c r="R33" s="110"/>
      <c r="S33" s="110"/>
      <c r="T33" s="110"/>
      <c r="U33" s="110"/>
      <c r="V33" s="110"/>
    </row>
    <row r="34" spans="1:22" x14ac:dyDescent="0.2">
      <c r="A34" s="90"/>
      <c r="B34" s="90"/>
      <c r="C34" s="99"/>
      <c r="D34" s="100"/>
      <c r="E34" s="101"/>
      <c r="F34" s="100"/>
      <c r="G34" s="101"/>
      <c r="H34" s="102"/>
      <c r="I34" s="102"/>
      <c r="K34" s="95"/>
      <c r="L34" s="96"/>
      <c r="M34" s="97"/>
      <c r="N34" s="97"/>
      <c r="O34" s="98"/>
      <c r="P34" s="110"/>
      <c r="Q34" s="110"/>
      <c r="R34" s="110"/>
      <c r="S34" s="110"/>
      <c r="T34" s="110"/>
      <c r="U34" s="110"/>
      <c r="V34" s="110"/>
    </row>
    <row r="35" spans="1:22" x14ac:dyDescent="0.2">
      <c r="A35" s="90"/>
      <c r="B35" s="90"/>
      <c r="C35" s="99"/>
      <c r="D35" s="100"/>
      <c r="E35" s="101"/>
      <c r="F35" s="100"/>
      <c r="G35" s="101"/>
      <c r="H35" s="102"/>
      <c r="I35" s="102"/>
      <c r="K35" s="95"/>
      <c r="L35" s="96"/>
      <c r="M35" s="97"/>
      <c r="N35" s="97"/>
      <c r="O35" s="98"/>
      <c r="P35" s="110"/>
      <c r="Q35" s="110"/>
      <c r="R35" s="110"/>
      <c r="S35" s="110"/>
      <c r="T35" s="110"/>
      <c r="U35" s="110"/>
      <c r="V35" s="110"/>
    </row>
    <row r="36" spans="1:22" x14ac:dyDescent="0.2">
      <c r="A36" s="90"/>
      <c r="B36" s="90"/>
      <c r="C36" s="99"/>
      <c r="D36" s="100"/>
      <c r="E36" s="101"/>
      <c r="F36" s="100"/>
      <c r="G36" s="101"/>
      <c r="H36" s="102"/>
      <c r="I36" s="102"/>
      <c r="K36" s="95"/>
      <c r="L36" s="96"/>
      <c r="M36" s="97"/>
      <c r="N36" s="97"/>
      <c r="O36" s="98"/>
      <c r="P36" s="110"/>
      <c r="Q36" s="110"/>
      <c r="R36" s="110"/>
      <c r="S36" s="110"/>
      <c r="T36" s="110"/>
      <c r="U36" s="110"/>
      <c r="V36" s="110"/>
    </row>
    <row r="37" spans="1:22" x14ac:dyDescent="0.2">
      <c r="A37" s="90"/>
      <c r="B37" s="90"/>
      <c r="C37" s="99"/>
      <c r="D37" s="100"/>
      <c r="E37" s="101"/>
      <c r="F37" s="100"/>
      <c r="G37" s="101"/>
      <c r="H37" s="102"/>
      <c r="I37" s="102"/>
      <c r="K37" s="95"/>
      <c r="L37" s="96"/>
      <c r="M37" s="97"/>
      <c r="N37" s="97"/>
      <c r="O37" s="98"/>
      <c r="P37" s="110"/>
      <c r="Q37" s="110"/>
      <c r="R37" s="110"/>
      <c r="S37" s="110"/>
      <c r="T37" s="110"/>
      <c r="U37" s="110"/>
      <c r="V37" s="110"/>
    </row>
    <row r="38" spans="1:22" x14ac:dyDescent="0.2">
      <c r="A38" s="90"/>
      <c r="B38" s="90"/>
      <c r="C38" s="99"/>
      <c r="D38" s="100"/>
      <c r="E38" s="101"/>
      <c r="F38" s="100"/>
      <c r="G38" s="101"/>
      <c r="H38" s="102"/>
      <c r="I38" s="102"/>
      <c r="K38" s="95"/>
      <c r="L38" s="96"/>
      <c r="M38" s="97"/>
      <c r="N38" s="97"/>
      <c r="O38" s="98"/>
      <c r="P38" s="110"/>
      <c r="Q38" s="110"/>
      <c r="R38" s="110"/>
      <c r="S38" s="110"/>
      <c r="T38" s="110"/>
      <c r="U38" s="110"/>
      <c r="V38" s="110"/>
    </row>
    <row r="39" spans="1:22" x14ac:dyDescent="0.2">
      <c r="A39" s="90"/>
      <c r="B39" s="90"/>
      <c r="C39" s="99"/>
      <c r="D39" s="100"/>
      <c r="E39" s="101"/>
      <c r="F39" s="100"/>
      <c r="G39" s="101"/>
      <c r="H39" s="102"/>
      <c r="I39" s="102"/>
      <c r="K39" s="95"/>
      <c r="L39" s="96"/>
      <c r="M39" s="97"/>
      <c r="N39" s="97"/>
      <c r="O39" s="98"/>
      <c r="P39" s="110"/>
      <c r="Q39" s="110"/>
      <c r="R39" s="110"/>
      <c r="S39" s="110"/>
      <c r="T39" s="110"/>
      <c r="U39" s="110"/>
      <c r="V39" s="110"/>
    </row>
    <row r="40" spans="1:22" x14ac:dyDescent="0.2">
      <c r="A40" s="90"/>
      <c r="B40" s="90"/>
      <c r="C40" s="99"/>
      <c r="D40" s="100"/>
      <c r="E40" s="101"/>
      <c r="F40" s="100"/>
      <c r="G40" s="101"/>
      <c r="H40" s="102"/>
      <c r="I40" s="102"/>
      <c r="K40" s="95"/>
      <c r="L40" s="96"/>
      <c r="M40" s="97"/>
      <c r="N40" s="97"/>
      <c r="O40" s="98"/>
      <c r="P40" s="110"/>
      <c r="Q40" s="110"/>
      <c r="R40" s="110"/>
      <c r="S40" s="110"/>
      <c r="T40" s="110"/>
      <c r="U40" s="110"/>
      <c r="V40" s="110"/>
    </row>
    <row r="41" spans="1:22" x14ac:dyDescent="0.2">
      <c r="A41" s="90"/>
      <c r="B41" s="90"/>
      <c r="C41" s="99"/>
      <c r="D41" s="100"/>
      <c r="E41" s="101"/>
      <c r="F41" s="100"/>
      <c r="G41" s="101"/>
      <c r="H41" s="102"/>
      <c r="I41" s="102"/>
      <c r="K41" s="95"/>
      <c r="L41" s="96"/>
      <c r="M41" s="97"/>
      <c r="N41" s="97"/>
      <c r="O41" s="98"/>
      <c r="P41" s="110"/>
      <c r="Q41" s="110"/>
      <c r="R41" s="110"/>
      <c r="S41" s="110"/>
      <c r="T41" s="110"/>
      <c r="U41" s="110"/>
      <c r="V41" s="110"/>
    </row>
    <row r="42" spans="1:22" x14ac:dyDescent="0.2">
      <c r="A42" s="90"/>
      <c r="B42" s="90"/>
      <c r="C42" s="99"/>
      <c r="D42" s="100"/>
      <c r="E42" s="101"/>
      <c r="F42" s="100"/>
      <c r="G42" s="101"/>
      <c r="H42" s="102"/>
      <c r="I42" s="102"/>
      <c r="K42" s="95"/>
      <c r="L42" s="96"/>
      <c r="M42" s="97"/>
      <c r="N42" s="97"/>
      <c r="O42" s="98"/>
      <c r="P42" s="110"/>
      <c r="Q42" s="110"/>
      <c r="R42" s="110"/>
      <c r="S42" s="110"/>
      <c r="T42" s="110"/>
      <c r="U42" s="110"/>
      <c r="V42" s="110"/>
    </row>
    <row r="43" spans="1:22" x14ac:dyDescent="0.2">
      <c r="A43" s="90"/>
      <c r="B43" s="90"/>
      <c r="C43" s="99"/>
      <c r="D43" s="100"/>
      <c r="E43" s="101"/>
      <c r="F43" s="100"/>
      <c r="G43" s="101"/>
      <c r="H43" s="102"/>
      <c r="I43" s="102"/>
      <c r="K43" s="95"/>
      <c r="L43" s="96"/>
      <c r="M43" s="97"/>
      <c r="N43" s="97"/>
      <c r="O43" s="98"/>
      <c r="P43" s="110"/>
      <c r="Q43" s="110"/>
      <c r="R43" s="110"/>
      <c r="S43" s="110"/>
      <c r="T43" s="110"/>
      <c r="U43" s="110"/>
      <c r="V43" s="110"/>
    </row>
    <row r="44" spans="1:22" x14ac:dyDescent="0.2">
      <c r="A44" s="90"/>
      <c r="B44" s="90"/>
      <c r="C44" s="99"/>
      <c r="D44" s="100"/>
      <c r="E44" s="101"/>
      <c r="F44" s="100"/>
      <c r="G44" s="101"/>
      <c r="H44" s="102"/>
      <c r="I44" s="102"/>
      <c r="K44" s="95"/>
      <c r="L44" s="96"/>
      <c r="M44" s="97"/>
      <c r="N44" s="97"/>
      <c r="O44" s="98"/>
      <c r="P44" s="110"/>
      <c r="Q44" s="110"/>
      <c r="R44" s="110"/>
      <c r="S44" s="110"/>
      <c r="T44" s="110"/>
      <c r="U44" s="110"/>
      <c r="V44" s="110"/>
    </row>
    <row r="45" spans="1:22" x14ac:dyDescent="0.2">
      <c r="A45" s="90"/>
      <c r="B45" s="90"/>
      <c r="C45" s="99"/>
      <c r="D45" s="100"/>
      <c r="E45" s="101"/>
      <c r="F45" s="100"/>
      <c r="G45" s="101"/>
      <c r="H45" s="102"/>
      <c r="I45" s="102"/>
      <c r="K45" s="95"/>
      <c r="L45" s="96"/>
      <c r="M45" s="97"/>
      <c r="N45" s="97"/>
      <c r="O45" s="98"/>
      <c r="P45" s="110"/>
      <c r="Q45" s="110"/>
      <c r="R45" s="110"/>
      <c r="S45" s="110"/>
      <c r="T45" s="110"/>
      <c r="U45" s="110"/>
      <c r="V45" s="110"/>
    </row>
    <row r="46" spans="1:22" x14ac:dyDescent="0.2">
      <c r="A46" s="90"/>
      <c r="B46" s="90"/>
      <c r="C46" s="99"/>
      <c r="D46" s="100"/>
      <c r="E46" s="101"/>
      <c r="F46" s="100"/>
      <c r="G46" s="101"/>
      <c r="H46" s="102"/>
      <c r="I46" s="102"/>
      <c r="K46" s="95"/>
      <c r="L46" s="96"/>
      <c r="M46" s="97"/>
      <c r="N46" s="97"/>
      <c r="O46" s="98"/>
      <c r="P46" s="110"/>
      <c r="Q46" s="110"/>
      <c r="R46" s="110"/>
      <c r="S46" s="110"/>
      <c r="T46" s="110"/>
      <c r="U46" s="110"/>
      <c r="V46" s="110"/>
    </row>
    <row r="47" spans="1:22" x14ac:dyDescent="0.2">
      <c r="A47" s="90"/>
      <c r="B47" s="90"/>
      <c r="C47" s="99"/>
      <c r="D47" s="100"/>
      <c r="E47" s="101"/>
      <c r="F47" s="100"/>
      <c r="G47" s="101"/>
      <c r="H47" s="102"/>
      <c r="I47" s="102"/>
      <c r="K47" s="95"/>
      <c r="L47" s="96"/>
      <c r="M47" s="97"/>
      <c r="N47" s="97"/>
      <c r="O47" s="98"/>
      <c r="P47" s="110"/>
      <c r="Q47" s="110"/>
      <c r="R47" s="110"/>
      <c r="S47" s="110"/>
      <c r="T47" s="110"/>
      <c r="U47" s="110"/>
      <c r="V47" s="110"/>
    </row>
    <row r="48" spans="1:22" x14ac:dyDescent="0.2">
      <c r="A48" s="90"/>
      <c r="B48" s="90"/>
      <c r="C48" s="99"/>
      <c r="D48" s="100"/>
      <c r="E48" s="101"/>
      <c r="F48" s="100"/>
      <c r="G48" s="101"/>
      <c r="H48" s="102"/>
      <c r="I48" s="102"/>
      <c r="K48" s="95"/>
      <c r="L48" s="96"/>
      <c r="M48" s="97"/>
      <c r="N48" s="97"/>
      <c r="O48" s="98"/>
      <c r="P48" s="110"/>
      <c r="Q48" s="110"/>
      <c r="R48" s="110"/>
      <c r="S48" s="110"/>
      <c r="T48" s="110"/>
      <c r="U48" s="110"/>
      <c r="V48" s="110"/>
    </row>
    <row r="49" spans="1:22" x14ac:dyDescent="0.2">
      <c r="A49" s="90"/>
      <c r="B49" s="90"/>
      <c r="C49" s="99"/>
      <c r="D49" s="100"/>
      <c r="E49" s="101"/>
      <c r="F49" s="100"/>
      <c r="G49" s="101"/>
      <c r="H49" s="102"/>
      <c r="I49" s="102"/>
      <c r="K49" s="95"/>
      <c r="L49" s="96"/>
      <c r="M49" s="97"/>
      <c r="N49" s="97"/>
      <c r="O49" s="98"/>
      <c r="P49" s="110"/>
      <c r="Q49" s="110"/>
      <c r="R49" s="110"/>
      <c r="S49" s="110"/>
      <c r="T49" s="110"/>
      <c r="U49" s="110"/>
      <c r="V49" s="110"/>
    </row>
    <row r="50" spans="1:22" x14ac:dyDescent="0.2">
      <c r="A50" s="90"/>
      <c r="B50" s="90"/>
      <c r="C50" s="99"/>
      <c r="D50" s="100"/>
      <c r="E50" s="101"/>
      <c r="F50" s="100"/>
      <c r="G50" s="101"/>
      <c r="H50" s="102"/>
      <c r="I50" s="102"/>
      <c r="K50" s="95"/>
      <c r="L50" s="96"/>
      <c r="M50" s="97"/>
      <c r="N50" s="97"/>
      <c r="O50" s="98"/>
      <c r="P50" s="110"/>
      <c r="Q50" s="110"/>
      <c r="R50" s="110"/>
      <c r="S50" s="110"/>
      <c r="T50" s="110"/>
      <c r="U50" s="110"/>
      <c r="V50" s="110"/>
    </row>
    <row r="51" spans="1:22" x14ac:dyDescent="0.2">
      <c r="A51" s="90"/>
      <c r="B51" s="90"/>
      <c r="C51" s="99"/>
      <c r="D51" s="100"/>
      <c r="E51" s="101"/>
      <c r="F51" s="100"/>
      <c r="G51" s="101"/>
      <c r="H51" s="102"/>
      <c r="I51" s="102"/>
      <c r="K51" s="95"/>
      <c r="L51" s="96"/>
      <c r="M51" s="97"/>
      <c r="N51" s="97"/>
      <c r="O51" s="98"/>
      <c r="P51" s="110"/>
      <c r="Q51" s="110"/>
      <c r="R51" s="110"/>
      <c r="S51" s="110"/>
      <c r="T51" s="110"/>
      <c r="U51" s="110"/>
      <c r="V51" s="110"/>
    </row>
    <row r="52" spans="1:22" x14ac:dyDescent="0.2">
      <c r="A52" s="90"/>
      <c r="B52" s="90"/>
      <c r="C52" s="99"/>
      <c r="D52" s="100"/>
      <c r="E52" s="101"/>
      <c r="F52" s="100"/>
      <c r="G52" s="101"/>
      <c r="H52" s="102"/>
      <c r="I52" s="102"/>
      <c r="K52" s="95"/>
      <c r="L52" s="96"/>
      <c r="M52" s="97"/>
      <c r="N52" s="97"/>
      <c r="O52" s="98"/>
      <c r="P52" s="110"/>
      <c r="Q52" s="110"/>
      <c r="R52" s="110"/>
      <c r="S52" s="110"/>
      <c r="T52" s="110"/>
      <c r="U52" s="110"/>
      <c r="V52" s="110"/>
    </row>
    <row r="53" spans="1:22" x14ac:dyDescent="0.2">
      <c r="A53" s="90"/>
      <c r="B53" s="90"/>
      <c r="C53" s="99"/>
      <c r="D53" s="100"/>
      <c r="E53" s="101"/>
      <c r="F53" s="100"/>
      <c r="G53" s="101"/>
      <c r="H53" s="102"/>
      <c r="I53" s="102"/>
      <c r="K53" s="95"/>
      <c r="L53" s="96"/>
      <c r="M53" s="97"/>
      <c r="N53" s="97"/>
      <c r="O53" s="98"/>
      <c r="P53" s="110"/>
      <c r="Q53" s="110"/>
      <c r="R53" s="110"/>
      <c r="S53" s="110"/>
      <c r="T53" s="110"/>
      <c r="U53" s="110"/>
      <c r="V53" s="110"/>
    </row>
    <row r="54" spans="1:22" x14ac:dyDescent="0.2">
      <c r="A54" s="90"/>
      <c r="B54" s="90"/>
      <c r="C54" s="99"/>
      <c r="D54" s="100"/>
      <c r="E54" s="101"/>
      <c r="F54" s="100"/>
      <c r="G54" s="101"/>
      <c r="H54" s="102"/>
      <c r="I54" s="102"/>
      <c r="K54" s="95"/>
      <c r="L54" s="96"/>
      <c r="M54" s="97"/>
      <c r="N54" s="97"/>
      <c r="O54" s="98"/>
      <c r="P54" s="110"/>
      <c r="Q54" s="110"/>
      <c r="R54" s="110"/>
      <c r="S54" s="110"/>
      <c r="T54" s="110"/>
      <c r="U54" s="110"/>
      <c r="V54" s="110"/>
    </row>
    <row r="55" spans="1:22" x14ac:dyDescent="0.2">
      <c r="A55" s="90"/>
      <c r="B55" s="90"/>
      <c r="C55" s="99"/>
      <c r="D55" s="100"/>
      <c r="E55" s="101"/>
      <c r="F55" s="100"/>
      <c r="G55" s="101"/>
      <c r="H55" s="102"/>
      <c r="I55" s="102"/>
      <c r="K55" s="95"/>
      <c r="L55" s="96"/>
      <c r="M55" s="97"/>
      <c r="N55" s="97"/>
      <c r="O55" s="98"/>
      <c r="P55" s="110"/>
      <c r="Q55" s="110"/>
      <c r="R55" s="110"/>
      <c r="S55" s="110"/>
      <c r="T55" s="110"/>
      <c r="U55" s="110"/>
      <c r="V55" s="110"/>
    </row>
    <row r="56" spans="1:22" x14ac:dyDescent="0.2">
      <c r="A56" s="90"/>
      <c r="B56" s="90"/>
      <c r="C56" s="99"/>
      <c r="D56" s="100"/>
      <c r="E56" s="101"/>
      <c r="F56" s="100"/>
      <c r="G56" s="101"/>
      <c r="H56" s="102"/>
      <c r="I56" s="102"/>
      <c r="K56" s="95"/>
      <c r="L56" s="96"/>
      <c r="M56" s="97"/>
      <c r="N56" s="97"/>
      <c r="O56" s="98"/>
      <c r="P56" s="110"/>
      <c r="Q56" s="110"/>
      <c r="R56" s="110"/>
      <c r="S56" s="110"/>
      <c r="T56" s="110"/>
      <c r="U56" s="110"/>
      <c r="V56" s="110"/>
    </row>
    <row r="57" spans="1:22" x14ac:dyDescent="0.2">
      <c r="A57" s="90"/>
      <c r="B57" s="90"/>
      <c r="C57" s="99"/>
      <c r="D57" s="100"/>
      <c r="E57" s="101"/>
      <c r="F57" s="100"/>
      <c r="G57" s="101"/>
      <c r="H57" s="102"/>
      <c r="I57" s="102"/>
      <c r="K57" s="95"/>
      <c r="L57" s="96"/>
      <c r="M57" s="97"/>
      <c r="N57" s="97"/>
      <c r="O57" s="98"/>
      <c r="P57" s="110"/>
      <c r="Q57" s="110"/>
      <c r="R57" s="110"/>
      <c r="S57" s="110"/>
      <c r="T57" s="110"/>
      <c r="U57" s="110"/>
      <c r="V57" s="110"/>
    </row>
    <row r="58" spans="1:22" x14ac:dyDescent="0.2">
      <c r="A58" s="90"/>
      <c r="B58" s="90"/>
      <c r="C58" s="99"/>
      <c r="D58" s="100"/>
      <c r="E58" s="101"/>
      <c r="F58" s="100"/>
      <c r="G58" s="101"/>
      <c r="H58" s="102"/>
      <c r="I58" s="102"/>
      <c r="K58" s="95"/>
      <c r="L58" s="96"/>
      <c r="M58" s="97"/>
      <c r="N58" s="97"/>
      <c r="O58" s="98"/>
      <c r="P58" s="110"/>
      <c r="Q58" s="110"/>
      <c r="R58" s="110"/>
      <c r="S58" s="110"/>
      <c r="T58" s="110"/>
      <c r="U58" s="110"/>
      <c r="V58" s="110"/>
    </row>
    <row r="59" spans="1:22" x14ac:dyDescent="0.2">
      <c r="A59" s="90"/>
      <c r="B59" s="90"/>
      <c r="C59" s="99"/>
      <c r="D59" s="100"/>
      <c r="E59" s="101"/>
      <c r="F59" s="100"/>
      <c r="G59" s="101"/>
      <c r="H59" s="102"/>
      <c r="I59" s="102"/>
      <c r="K59" s="95"/>
      <c r="L59" s="96"/>
      <c r="M59" s="97"/>
      <c r="N59" s="97"/>
      <c r="O59" s="98"/>
      <c r="P59" s="110"/>
      <c r="Q59" s="110"/>
      <c r="R59" s="110"/>
      <c r="S59" s="110"/>
      <c r="T59" s="110"/>
      <c r="U59" s="110"/>
      <c r="V59" s="110"/>
    </row>
    <row r="60" spans="1:22" x14ac:dyDescent="0.2">
      <c r="A60" s="90"/>
      <c r="B60" s="90"/>
      <c r="C60" s="99"/>
      <c r="D60" s="100"/>
      <c r="E60" s="101"/>
      <c r="F60" s="100"/>
      <c r="G60" s="101"/>
      <c r="H60" s="102"/>
      <c r="I60" s="102"/>
      <c r="K60" s="95"/>
      <c r="L60" s="96"/>
      <c r="M60" s="97"/>
      <c r="N60" s="97"/>
      <c r="O60" s="98"/>
      <c r="P60" s="110"/>
      <c r="Q60" s="110"/>
      <c r="R60" s="110"/>
      <c r="S60" s="110"/>
      <c r="T60" s="110"/>
      <c r="U60" s="110"/>
      <c r="V60" s="110"/>
    </row>
    <row r="61" spans="1:22" x14ac:dyDescent="0.2">
      <c r="A61" s="90"/>
      <c r="B61" s="90"/>
      <c r="C61" s="99"/>
      <c r="D61" s="100"/>
      <c r="E61" s="101"/>
      <c r="F61" s="100"/>
      <c r="G61" s="101"/>
      <c r="H61" s="102"/>
      <c r="I61" s="102"/>
      <c r="K61" s="95"/>
      <c r="L61" s="96"/>
      <c r="M61" s="97"/>
      <c r="N61" s="97"/>
      <c r="O61" s="98"/>
      <c r="P61" s="110"/>
      <c r="Q61" s="110"/>
      <c r="R61" s="110"/>
      <c r="S61" s="110"/>
      <c r="T61" s="110"/>
      <c r="U61" s="110"/>
      <c r="V61" s="110"/>
    </row>
    <row r="62" spans="1:22" x14ac:dyDescent="0.2">
      <c r="A62" s="90"/>
      <c r="B62" s="90"/>
      <c r="C62" s="99"/>
      <c r="D62" s="100"/>
      <c r="E62" s="101"/>
      <c r="F62" s="100"/>
      <c r="G62" s="101"/>
      <c r="H62" s="102"/>
      <c r="I62" s="102"/>
      <c r="K62" s="95"/>
      <c r="L62" s="96"/>
      <c r="M62" s="97"/>
      <c r="N62" s="97"/>
      <c r="O62" s="98"/>
      <c r="P62" s="110"/>
      <c r="Q62" s="110"/>
      <c r="R62" s="110"/>
      <c r="S62" s="110"/>
      <c r="T62" s="110"/>
      <c r="U62" s="110"/>
      <c r="V62" s="110"/>
    </row>
    <row r="63" spans="1:22" x14ac:dyDescent="0.2">
      <c r="A63" s="90"/>
      <c r="B63" s="90"/>
      <c r="C63" s="99"/>
      <c r="D63" s="100"/>
      <c r="E63" s="101"/>
      <c r="F63" s="100"/>
      <c r="G63" s="101"/>
      <c r="H63" s="102"/>
      <c r="I63" s="102"/>
      <c r="K63" s="95"/>
      <c r="L63" s="96"/>
      <c r="M63" s="97"/>
      <c r="N63" s="97"/>
      <c r="O63" s="98"/>
      <c r="P63" s="110"/>
      <c r="Q63" s="110"/>
      <c r="R63" s="110"/>
      <c r="S63" s="110"/>
      <c r="T63" s="110"/>
      <c r="U63" s="110"/>
      <c r="V63" s="110"/>
    </row>
    <row r="64" spans="1:22" x14ac:dyDescent="0.2">
      <c r="A64" s="90"/>
      <c r="B64" s="90"/>
      <c r="C64" s="99"/>
      <c r="D64" s="100"/>
      <c r="E64" s="101"/>
      <c r="F64" s="100"/>
      <c r="G64" s="101"/>
      <c r="H64" s="102"/>
      <c r="I64" s="102"/>
      <c r="K64" s="95"/>
      <c r="L64" s="96"/>
      <c r="M64" s="97"/>
      <c r="N64" s="97"/>
      <c r="O64" s="98"/>
      <c r="P64" s="110"/>
      <c r="Q64" s="110"/>
      <c r="R64" s="110"/>
      <c r="S64" s="110"/>
      <c r="T64" s="110"/>
      <c r="U64" s="110"/>
      <c r="V64" s="110"/>
    </row>
    <row r="65" spans="1:22" x14ac:dyDescent="0.2">
      <c r="A65" s="90"/>
      <c r="B65" s="90"/>
      <c r="C65" s="99"/>
      <c r="D65" s="100"/>
      <c r="E65" s="101"/>
      <c r="F65" s="100"/>
      <c r="G65" s="101"/>
      <c r="H65" s="102"/>
      <c r="I65" s="102"/>
      <c r="K65" s="95"/>
      <c r="L65" s="96"/>
      <c r="M65" s="97"/>
      <c r="N65" s="97"/>
      <c r="O65" s="98"/>
      <c r="P65" s="110"/>
      <c r="Q65" s="110"/>
      <c r="R65" s="110"/>
      <c r="S65" s="110"/>
      <c r="T65" s="110"/>
      <c r="U65" s="110"/>
      <c r="V65" s="110"/>
    </row>
    <row r="66" spans="1:22" x14ac:dyDescent="0.2">
      <c r="A66" s="90"/>
      <c r="B66" s="90"/>
      <c r="C66" s="99"/>
      <c r="D66" s="100"/>
      <c r="E66" s="101"/>
      <c r="F66" s="100"/>
      <c r="G66" s="101"/>
      <c r="H66" s="102"/>
      <c r="I66" s="102"/>
      <c r="K66" s="95"/>
      <c r="L66" s="96"/>
      <c r="M66" s="97"/>
      <c r="N66" s="97"/>
      <c r="O66" s="98"/>
      <c r="P66" s="110"/>
      <c r="Q66" s="110"/>
      <c r="R66" s="110"/>
      <c r="S66" s="110"/>
      <c r="T66" s="110"/>
      <c r="U66" s="110"/>
      <c r="V66" s="110"/>
    </row>
    <row r="67" spans="1:22" x14ac:dyDescent="0.2">
      <c r="A67" s="90"/>
      <c r="B67" s="90"/>
      <c r="C67" s="99"/>
      <c r="D67" s="100"/>
      <c r="E67" s="101"/>
      <c r="F67" s="100"/>
      <c r="G67" s="101"/>
      <c r="H67" s="102"/>
      <c r="I67" s="102"/>
      <c r="K67" s="95"/>
      <c r="L67" s="96"/>
      <c r="M67" s="97"/>
      <c r="N67" s="97"/>
      <c r="O67" s="98"/>
      <c r="P67" s="110"/>
      <c r="Q67" s="110"/>
      <c r="R67" s="110"/>
      <c r="S67" s="110"/>
      <c r="T67" s="110"/>
      <c r="U67" s="110"/>
      <c r="V67" s="110"/>
    </row>
    <row r="68" spans="1:22" x14ac:dyDescent="0.2">
      <c r="A68" s="90"/>
      <c r="B68" s="90"/>
      <c r="C68" s="99"/>
      <c r="D68" s="100"/>
      <c r="E68" s="101"/>
      <c r="F68" s="100"/>
      <c r="G68" s="101"/>
      <c r="H68" s="102"/>
      <c r="I68" s="102"/>
      <c r="K68" s="95"/>
      <c r="L68" s="96"/>
      <c r="M68" s="97"/>
      <c r="N68" s="97"/>
      <c r="O68" s="98"/>
      <c r="P68" s="110"/>
      <c r="Q68" s="110"/>
      <c r="R68" s="110"/>
      <c r="S68" s="110"/>
      <c r="T68" s="110"/>
      <c r="U68" s="110"/>
      <c r="V68" s="110"/>
    </row>
    <row r="69" spans="1:22" x14ac:dyDescent="0.2">
      <c r="A69" s="90"/>
      <c r="B69" s="90"/>
      <c r="C69" s="99"/>
      <c r="D69" s="100"/>
      <c r="E69" s="101"/>
      <c r="F69" s="100"/>
      <c r="G69" s="101"/>
      <c r="H69" s="102"/>
      <c r="I69" s="102"/>
      <c r="K69" s="95"/>
      <c r="L69" s="96"/>
      <c r="M69" s="97"/>
      <c r="N69" s="97"/>
      <c r="O69" s="98"/>
      <c r="P69" s="110"/>
      <c r="Q69" s="110"/>
      <c r="R69" s="110"/>
      <c r="S69" s="110"/>
      <c r="T69" s="110"/>
      <c r="U69" s="110"/>
      <c r="V69" s="110"/>
    </row>
    <row r="70" spans="1:22" x14ac:dyDescent="0.2">
      <c r="A70" s="90"/>
      <c r="B70" s="90"/>
      <c r="C70" s="99"/>
      <c r="D70" s="100"/>
      <c r="E70" s="101"/>
      <c r="F70" s="100"/>
      <c r="G70" s="101"/>
      <c r="H70" s="102"/>
      <c r="I70" s="102"/>
      <c r="K70" s="95"/>
      <c r="L70" s="96"/>
      <c r="M70" s="97"/>
      <c r="N70" s="97"/>
      <c r="O70" s="98"/>
      <c r="P70" s="110"/>
      <c r="Q70" s="110"/>
      <c r="R70" s="110"/>
      <c r="S70" s="110"/>
      <c r="T70" s="110"/>
      <c r="U70" s="110"/>
      <c r="V70" s="110"/>
    </row>
    <row r="71" spans="1:22" x14ac:dyDescent="0.2">
      <c r="A71" s="90"/>
      <c r="B71" s="90"/>
      <c r="C71" s="99"/>
      <c r="D71" s="100"/>
      <c r="E71" s="101"/>
      <c r="F71" s="100"/>
      <c r="G71" s="101"/>
      <c r="H71" s="102"/>
      <c r="I71" s="102"/>
      <c r="K71" s="95"/>
      <c r="L71" s="96"/>
      <c r="M71" s="97"/>
      <c r="N71" s="97"/>
      <c r="O71" s="98"/>
      <c r="P71" s="110"/>
      <c r="Q71" s="110"/>
      <c r="R71" s="110"/>
      <c r="S71" s="110"/>
      <c r="T71" s="110"/>
      <c r="U71" s="110"/>
      <c r="V71" s="110"/>
    </row>
    <row r="72" spans="1:22" x14ac:dyDescent="0.2">
      <c r="A72" s="90"/>
      <c r="B72" s="90"/>
      <c r="C72" s="99"/>
      <c r="D72" s="100"/>
      <c r="E72" s="101"/>
      <c r="F72" s="100"/>
      <c r="G72" s="101"/>
      <c r="H72" s="102"/>
      <c r="I72" s="102"/>
      <c r="K72" s="95"/>
      <c r="L72" s="96"/>
      <c r="M72" s="97"/>
      <c r="N72" s="97"/>
      <c r="O72" s="98"/>
      <c r="P72" s="110"/>
      <c r="Q72" s="110"/>
      <c r="R72" s="110"/>
      <c r="S72" s="110"/>
      <c r="T72" s="110"/>
      <c r="U72" s="110"/>
      <c r="V72" s="110"/>
    </row>
    <row r="73" spans="1:22" x14ac:dyDescent="0.2">
      <c r="A73" s="90"/>
      <c r="B73" s="90"/>
      <c r="C73" s="99"/>
      <c r="D73" s="100"/>
      <c r="E73" s="101"/>
      <c r="F73" s="100"/>
      <c r="G73" s="101"/>
      <c r="H73" s="102"/>
      <c r="I73" s="102"/>
      <c r="K73" s="95"/>
      <c r="L73" s="96"/>
      <c r="M73" s="97"/>
      <c r="N73" s="97"/>
      <c r="O73" s="98"/>
      <c r="P73" s="110"/>
      <c r="Q73" s="110"/>
      <c r="R73" s="110"/>
      <c r="S73" s="110"/>
      <c r="T73" s="110"/>
      <c r="U73" s="110"/>
      <c r="V73" s="110"/>
    </row>
    <row r="74" spans="1:22" x14ac:dyDescent="0.2">
      <c r="A74" s="90"/>
      <c r="B74" s="90"/>
      <c r="C74" s="99"/>
      <c r="D74" s="100"/>
      <c r="E74" s="101"/>
      <c r="F74" s="100"/>
      <c r="G74" s="101"/>
      <c r="H74" s="102"/>
      <c r="I74" s="102"/>
      <c r="K74" s="95"/>
      <c r="L74" s="96"/>
      <c r="M74" s="97"/>
      <c r="N74" s="97"/>
      <c r="O74" s="98"/>
      <c r="P74" s="110"/>
      <c r="Q74" s="110"/>
      <c r="R74" s="110"/>
      <c r="S74" s="110"/>
      <c r="T74" s="110"/>
      <c r="U74" s="110"/>
      <c r="V74" s="110"/>
    </row>
    <row r="75" spans="1:22" x14ac:dyDescent="0.2">
      <c r="A75" s="90"/>
      <c r="B75" s="90"/>
      <c r="C75" s="99"/>
      <c r="D75" s="100"/>
      <c r="E75" s="101"/>
      <c r="F75" s="100"/>
      <c r="G75" s="101"/>
      <c r="H75" s="102"/>
      <c r="I75" s="102"/>
      <c r="K75" s="95"/>
      <c r="L75" s="96"/>
      <c r="M75" s="97"/>
      <c r="N75" s="97"/>
      <c r="O75" s="98"/>
      <c r="P75" s="110"/>
      <c r="Q75" s="110"/>
      <c r="R75" s="110"/>
      <c r="S75" s="110"/>
      <c r="T75" s="110"/>
      <c r="U75" s="110"/>
      <c r="V75" s="110"/>
    </row>
    <row r="76" spans="1:22" x14ac:dyDescent="0.2">
      <c r="A76" s="90"/>
      <c r="B76" s="90"/>
      <c r="C76" s="99"/>
      <c r="D76" s="100"/>
      <c r="E76" s="101"/>
      <c r="F76" s="100"/>
      <c r="G76" s="101"/>
      <c r="H76" s="102"/>
      <c r="I76" s="102"/>
      <c r="K76" s="95"/>
      <c r="L76" s="96"/>
      <c r="M76" s="97"/>
      <c r="N76" s="97"/>
      <c r="O76" s="98"/>
      <c r="P76" s="110"/>
      <c r="Q76" s="110"/>
      <c r="R76" s="110"/>
      <c r="S76" s="110"/>
      <c r="T76" s="110"/>
      <c r="U76" s="110"/>
      <c r="V76" s="110"/>
    </row>
    <row r="77" spans="1:22" x14ac:dyDescent="0.2">
      <c r="A77" s="90"/>
      <c r="B77" s="90"/>
      <c r="C77" s="99"/>
      <c r="D77" s="100"/>
      <c r="E77" s="101"/>
      <c r="F77" s="100"/>
      <c r="G77" s="101"/>
      <c r="H77" s="102"/>
      <c r="I77" s="102"/>
      <c r="K77" s="95"/>
      <c r="L77" s="96"/>
      <c r="M77" s="97"/>
      <c r="N77" s="97"/>
      <c r="O77" s="98"/>
      <c r="P77" s="110"/>
      <c r="Q77" s="110"/>
      <c r="R77" s="110"/>
      <c r="S77" s="110"/>
      <c r="T77" s="110"/>
      <c r="U77" s="110"/>
      <c r="V77" s="110"/>
    </row>
    <row r="78" spans="1:22" x14ac:dyDescent="0.2">
      <c r="A78" s="90"/>
      <c r="B78" s="90"/>
      <c r="C78" s="99"/>
      <c r="D78" s="100"/>
      <c r="E78" s="101"/>
      <c r="F78" s="100"/>
      <c r="G78" s="101"/>
      <c r="H78" s="102"/>
      <c r="I78" s="102"/>
      <c r="K78" s="95"/>
      <c r="L78" s="96"/>
      <c r="M78" s="97"/>
      <c r="N78" s="97"/>
      <c r="O78" s="98"/>
      <c r="P78" s="110"/>
      <c r="Q78" s="110"/>
      <c r="R78" s="110"/>
      <c r="S78" s="110"/>
      <c r="T78" s="110"/>
      <c r="U78" s="110"/>
      <c r="V78" s="110"/>
    </row>
    <row r="79" spans="1:22" x14ac:dyDescent="0.2">
      <c r="A79" s="90"/>
      <c r="B79" s="90"/>
      <c r="C79" s="99"/>
      <c r="D79" s="100"/>
      <c r="E79" s="101"/>
      <c r="F79" s="100"/>
      <c r="G79" s="101"/>
      <c r="H79" s="102"/>
      <c r="I79" s="102"/>
      <c r="K79" s="95"/>
      <c r="L79" s="96"/>
      <c r="M79" s="97"/>
      <c r="N79" s="97"/>
      <c r="O79" s="98"/>
      <c r="P79" s="110"/>
      <c r="Q79" s="110"/>
      <c r="R79" s="110"/>
      <c r="S79" s="110"/>
      <c r="T79" s="110"/>
      <c r="U79" s="110"/>
      <c r="V79" s="110"/>
    </row>
    <row r="80" spans="1:22" x14ac:dyDescent="0.2">
      <c r="A80" s="90"/>
      <c r="B80" s="90"/>
      <c r="C80" s="99"/>
      <c r="D80" s="100"/>
      <c r="E80" s="101"/>
      <c r="F80" s="100"/>
      <c r="G80" s="101"/>
      <c r="H80" s="102"/>
      <c r="I80" s="102"/>
      <c r="K80" s="95"/>
      <c r="L80" s="96"/>
      <c r="M80" s="97"/>
      <c r="N80" s="97"/>
      <c r="O80" s="98"/>
      <c r="P80" s="110"/>
      <c r="Q80" s="110"/>
      <c r="R80" s="110"/>
      <c r="S80" s="110"/>
      <c r="T80" s="110"/>
      <c r="U80" s="110"/>
      <c r="V80" s="110"/>
    </row>
    <row r="81" spans="1:22" x14ac:dyDescent="0.2">
      <c r="A81" s="90"/>
      <c r="B81" s="90"/>
      <c r="C81" s="99"/>
      <c r="D81" s="100"/>
      <c r="E81" s="101"/>
      <c r="F81" s="100"/>
      <c r="G81" s="101"/>
      <c r="H81" s="102"/>
      <c r="I81" s="102"/>
      <c r="K81" s="95"/>
      <c r="L81" s="96"/>
      <c r="M81" s="97"/>
      <c r="N81" s="97"/>
      <c r="O81" s="98"/>
      <c r="P81" s="110"/>
      <c r="Q81" s="110"/>
      <c r="R81" s="110"/>
      <c r="S81" s="110"/>
      <c r="T81" s="110"/>
      <c r="U81" s="110"/>
      <c r="V81" s="110"/>
    </row>
    <row r="82" spans="1:22" x14ac:dyDescent="0.2">
      <c r="A82" s="90"/>
      <c r="B82" s="90"/>
      <c r="C82" s="99"/>
      <c r="D82" s="100"/>
      <c r="E82" s="101"/>
      <c r="F82" s="100"/>
      <c r="G82" s="101"/>
      <c r="H82" s="102"/>
      <c r="I82" s="102"/>
      <c r="K82" s="95"/>
      <c r="L82" s="96"/>
      <c r="M82" s="97"/>
      <c r="N82" s="97"/>
      <c r="O82" s="98"/>
      <c r="P82" s="110"/>
      <c r="Q82" s="110"/>
      <c r="R82" s="110"/>
      <c r="S82" s="110"/>
      <c r="T82" s="110"/>
      <c r="U82" s="110"/>
      <c r="V82" s="110"/>
    </row>
    <row r="83" spans="1:22" x14ac:dyDescent="0.2">
      <c r="A83" s="90"/>
      <c r="B83" s="90"/>
      <c r="C83" s="99"/>
      <c r="D83" s="100"/>
      <c r="E83" s="101"/>
      <c r="F83" s="100"/>
      <c r="G83" s="101"/>
      <c r="H83" s="102"/>
      <c r="I83" s="102"/>
      <c r="K83" s="95"/>
      <c r="L83" s="96"/>
      <c r="M83" s="97"/>
      <c r="N83" s="97"/>
      <c r="O83" s="98"/>
      <c r="P83" s="110"/>
      <c r="Q83" s="110"/>
      <c r="R83" s="110"/>
      <c r="S83" s="110"/>
      <c r="T83" s="110"/>
      <c r="U83" s="110"/>
      <c r="V83" s="110"/>
    </row>
    <row r="84" spans="1:22" x14ac:dyDescent="0.2">
      <c r="A84" s="90"/>
      <c r="B84" s="90"/>
      <c r="C84" s="99"/>
      <c r="D84" s="100"/>
      <c r="E84" s="101"/>
      <c r="F84" s="100"/>
      <c r="G84" s="101"/>
      <c r="H84" s="102"/>
      <c r="I84" s="102"/>
      <c r="K84" s="95"/>
      <c r="L84" s="96"/>
      <c r="M84" s="97"/>
      <c r="N84" s="97"/>
      <c r="O84" s="98"/>
      <c r="P84" s="110"/>
      <c r="Q84" s="110"/>
      <c r="R84" s="110"/>
      <c r="S84" s="110"/>
      <c r="T84" s="110"/>
      <c r="U84" s="110"/>
      <c r="V84" s="110"/>
    </row>
    <row r="85" spans="1:22" x14ac:dyDescent="0.2">
      <c r="A85" s="90"/>
      <c r="B85" s="90"/>
      <c r="C85" s="99"/>
      <c r="D85" s="100"/>
      <c r="E85" s="101"/>
      <c r="F85" s="100"/>
      <c r="G85" s="101"/>
      <c r="H85" s="102"/>
      <c r="I85" s="102"/>
      <c r="K85" s="95"/>
      <c r="L85" s="96"/>
      <c r="M85" s="97"/>
      <c r="N85" s="97"/>
      <c r="O85" s="98"/>
      <c r="P85" s="110"/>
      <c r="Q85" s="110"/>
      <c r="R85" s="110"/>
      <c r="S85" s="110"/>
      <c r="T85" s="110"/>
      <c r="U85" s="110"/>
      <c r="V85" s="110"/>
    </row>
    <row r="86" spans="1:22" x14ac:dyDescent="0.2">
      <c r="A86" s="90"/>
      <c r="B86" s="90"/>
      <c r="C86" s="99"/>
      <c r="D86" s="100"/>
      <c r="E86" s="101"/>
      <c r="F86" s="100"/>
      <c r="G86" s="101"/>
      <c r="H86" s="102"/>
      <c r="I86" s="102"/>
      <c r="K86" s="95"/>
      <c r="L86" s="96"/>
      <c r="M86" s="97"/>
      <c r="N86" s="97"/>
      <c r="O86" s="98"/>
      <c r="P86" s="110"/>
      <c r="Q86" s="110"/>
      <c r="R86" s="110"/>
      <c r="S86" s="110"/>
      <c r="T86" s="110"/>
      <c r="U86" s="110"/>
      <c r="V86" s="110"/>
    </row>
    <row r="87" spans="1:22" x14ac:dyDescent="0.2">
      <c r="A87" s="90"/>
      <c r="B87" s="90"/>
      <c r="C87" s="99"/>
      <c r="D87" s="100"/>
      <c r="E87" s="101"/>
      <c r="F87" s="100"/>
      <c r="G87" s="101"/>
      <c r="H87" s="102"/>
      <c r="I87" s="102"/>
      <c r="K87" s="95"/>
      <c r="L87" s="96"/>
      <c r="M87" s="97"/>
      <c r="N87" s="97"/>
      <c r="O87" s="98"/>
      <c r="P87" s="110"/>
      <c r="Q87" s="110"/>
      <c r="R87" s="110"/>
      <c r="S87" s="110"/>
      <c r="T87" s="110"/>
      <c r="U87" s="110"/>
      <c r="V87" s="110"/>
    </row>
    <row r="88" spans="1:22" x14ac:dyDescent="0.2">
      <c r="A88" s="90"/>
      <c r="B88" s="90"/>
      <c r="C88" s="99"/>
      <c r="D88" s="100"/>
      <c r="E88" s="101"/>
      <c r="F88" s="100"/>
      <c r="G88" s="101"/>
      <c r="H88" s="102"/>
      <c r="I88" s="102"/>
      <c r="K88" s="95"/>
      <c r="L88" s="96"/>
      <c r="M88" s="97"/>
      <c r="N88" s="97"/>
      <c r="O88" s="98"/>
      <c r="P88" s="110"/>
      <c r="Q88" s="110"/>
      <c r="R88" s="110"/>
      <c r="S88" s="110"/>
      <c r="T88" s="110"/>
      <c r="U88" s="110"/>
      <c r="V88" s="110"/>
    </row>
    <row r="89" spans="1:22" x14ac:dyDescent="0.2">
      <c r="A89" s="90"/>
      <c r="B89" s="90"/>
      <c r="C89" s="99"/>
      <c r="D89" s="100"/>
      <c r="E89" s="101"/>
      <c r="F89" s="100"/>
      <c r="G89" s="101"/>
      <c r="H89" s="102"/>
      <c r="I89" s="102"/>
      <c r="K89" s="95"/>
      <c r="L89" s="96"/>
      <c r="M89" s="97"/>
      <c r="N89" s="97"/>
      <c r="O89" s="98"/>
      <c r="P89" s="110"/>
      <c r="Q89" s="110"/>
      <c r="R89" s="110"/>
      <c r="S89" s="110"/>
      <c r="T89" s="110"/>
      <c r="U89" s="110"/>
      <c r="V89" s="110"/>
    </row>
    <row r="90" spans="1:22" x14ac:dyDescent="0.2">
      <c r="A90" s="90"/>
      <c r="B90" s="90"/>
      <c r="C90" s="99"/>
      <c r="D90" s="100"/>
      <c r="E90" s="101"/>
      <c r="F90" s="100"/>
      <c r="G90" s="101"/>
      <c r="H90" s="102"/>
      <c r="I90" s="102"/>
      <c r="K90" s="95"/>
      <c r="L90" s="96"/>
      <c r="M90" s="97"/>
      <c r="N90" s="97"/>
      <c r="O90" s="98"/>
      <c r="P90" s="110"/>
      <c r="Q90" s="110"/>
      <c r="R90" s="110"/>
      <c r="S90" s="110"/>
      <c r="T90" s="110"/>
      <c r="U90" s="110"/>
      <c r="V90" s="110"/>
    </row>
    <row r="91" spans="1:22" x14ac:dyDescent="0.2">
      <c r="A91" s="90"/>
      <c r="B91" s="90"/>
      <c r="C91" s="99"/>
      <c r="D91" s="100"/>
      <c r="E91" s="101"/>
      <c r="F91" s="100"/>
      <c r="G91" s="101"/>
      <c r="H91" s="102"/>
      <c r="I91" s="102"/>
      <c r="K91" s="95"/>
      <c r="L91" s="96"/>
      <c r="M91" s="97"/>
      <c r="N91" s="97"/>
      <c r="O91" s="98"/>
      <c r="P91" s="110"/>
      <c r="Q91" s="110"/>
      <c r="R91" s="110"/>
      <c r="S91" s="110"/>
      <c r="T91" s="110"/>
      <c r="U91" s="110"/>
      <c r="V91" s="110"/>
    </row>
    <row r="92" spans="1:22" x14ac:dyDescent="0.2">
      <c r="A92" s="90"/>
      <c r="B92" s="90"/>
      <c r="C92" s="99"/>
      <c r="D92" s="100"/>
      <c r="E92" s="101"/>
      <c r="F92" s="100"/>
      <c r="G92" s="101"/>
      <c r="H92" s="102"/>
      <c r="I92" s="102"/>
      <c r="K92" s="95"/>
      <c r="L92" s="96"/>
      <c r="M92" s="97"/>
      <c r="N92" s="97"/>
      <c r="O92" s="98"/>
      <c r="P92" s="110"/>
      <c r="Q92" s="110"/>
      <c r="R92" s="110"/>
      <c r="S92" s="110"/>
      <c r="T92" s="110"/>
      <c r="U92" s="110"/>
      <c r="V92" s="110"/>
    </row>
    <row r="93" spans="1:22" x14ac:dyDescent="0.2">
      <c r="A93" s="90"/>
      <c r="B93" s="90"/>
      <c r="C93" s="99"/>
      <c r="D93" s="100"/>
      <c r="E93" s="101"/>
      <c r="F93" s="100"/>
      <c r="G93" s="101"/>
      <c r="H93" s="102"/>
      <c r="I93" s="102"/>
      <c r="K93" s="95"/>
      <c r="L93" s="96"/>
      <c r="M93" s="97"/>
      <c r="N93" s="97"/>
      <c r="O93" s="98"/>
      <c r="P93" s="110"/>
      <c r="Q93" s="110"/>
      <c r="R93" s="110"/>
      <c r="S93" s="110"/>
      <c r="T93" s="110"/>
      <c r="U93" s="110"/>
      <c r="V93" s="110"/>
    </row>
    <row r="94" spans="1:22" x14ac:dyDescent="0.2">
      <c r="A94" s="90"/>
      <c r="B94" s="90"/>
      <c r="C94" s="99"/>
      <c r="D94" s="100"/>
      <c r="E94" s="101"/>
      <c r="F94" s="100"/>
      <c r="G94" s="101"/>
      <c r="H94" s="102"/>
      <c r="I94" s="102"/>
      <c r="K94" s="95"/>
      <c r="L94" s="96"/>
      <c r="M94" s="97"/>
      <c r="N94" s="97"/>
      <c r="O94" s="98"/>
      <c r="P94" s="110"/>
      <c r="Q94" s="110"/>
      <c r="R94" s="110"/>
      <c r="S94" s="110"/>
      <c r="T94" s="110"/>
      <c r="U94" s="110"/>
      <c r="V94" s="110"/>
    </row>
    <row r="95" spans="1:22" x14ac:dyDescent="0.2">
      <c r="A95" s="90"/>
      <c r="B95" s="90"/>
      <c r="C95" s="99"/>
      <c r="D95" s="100"/>
      <c r="E95" s="101"/>
      <c r="F95" s="100"/>
      <c r="G95" s="101"/>
      <c r="H95" s="102"/>
      <c r="I95" s="102"/>
      <c r="K95" s="95"/>
      <c r="L95" s="96"/>
      <c r="M95" s="97"/>
      <c r="N95" s="97"/>
      <c r="O95" s="98"/>
      <c r="P95" s="110"/>
      <c r="Q95" s="110"/>
      <c r="R95" s="110"/>
      <c r="S95" s="110"/>
      <c r="T95" s="110"/>
      <c r="U95" s="110"/>
      <c r="V95" s="110"/>
    </row>
    <row r="96" spans="1:22" x14ac:dyDescent="0.2">
      <c r="A96" s="90"/>
      <c r="B96" s="90"/>
      <c r="C96" s="99"/>
      <c r="D96" s="100"/>
      <c r="E96" s="101"/>
      <c r="F96" s="100"/>
      <c r="G96" s="101"/>
      <c r="H96" s="102"/>
      <c r="I96" s="102"/>
      <c r="K96" s="95"/>
      <c r="L96" s="96"/>
      <c r="M96" s="97"/>
      <c r="N96" s="97"/>
      <c r="O96" s="98"/>
      <c r="P96" s="110"/>
      <c r="Q96" s="110"/>
      <c r="R96" s="110"/>
      <c r="S96" s="110"/>
      <c r="T96" s="110"/>
      <c r="U96" s="110"/>
      <c r="V96" s="110"/>
    </row>
    <row r="97" spans="1:22" x14ac:dyDescent="0.2">
      <c r="A97" s="90"/>
      <c r="B97" s="90"/>
      <c r="C97" s="99"/>
      <c r="D97" s="100"/>
      <c r="E97" s="101"/>
      <c r="F97" s="100"/>
      <c r="G97" s="101"/>
      <c r="H97" s="102"/>
      <c r="I97" s="102"/>
      <c r="K97" s="95"/>
      <c r="L97" s="96"/>
      <c r="M97" s="97"/>
      <c r="N97" s="97"/>
      <c r="O97" s="98"/>
      <c r="P97" s="110"/>
      <c r="Q97" s="110"/>
      <c r="R97" s="110"/>
      <c r="S97" s="110"/>
      <c r="T97" s="110"/>
      <c r="U97" s="110"/>
      <c r="V97" s="110"/>
    </row>
    <row r="98" spans="1:22" x14ac:dyDescent="0.2">
      <c r="A98" s="90"/>
      <c r="B98" s="90"/>
      <c r="C98" s="99"/>
      <c r="D98" s="100"/>
      <c r="E98" s="101"/>
      <c r="F98" s="100"/>
      <c r="G98" s="101"/>
      <c r="H98" s="102"/>
      <c r="I98" s="102"/>
      <c r="K98" s="95"/>
      <c r="L98" s="96"/>
      <c r="M98" s="97"/>
      <c r="N98" s="97"/>
      <c r="O98" s="98"/>
      <c r="P98" s="110"/>
      <c r="Q98" s="110"/>
      <c r="R98" s="110"/>
      <c r="S98" s="110"/>
      <c r="T98" s="110"/>
      <c r="U98" s="110"/>
      <c r="V98" s="110"/>
    </row>
    <row r="99" spans="1:22" x14ac:dyDescent="0.2">
      <c r="A99" s="90"/>
      <c r="B99" s="90"/>
      <c r="C99" s="99"/>
      <c r="D99" s="100"/>
      <c r="E99" s="101"/>
      <c r="F99" s="100"/>
      <c r="G99" s="101"/>
      <c r="H99" s="102"/>
      <c r="I99" s="102"/>
      <c r="K99" s="95"/>
      <c r="L99" s="96"/>
      <c r="M99" s="97"/>
      <c r="N99" s="97"/>
      <c r="O99" s="98"/>
      <c r="P99" s="110"/>
      <c r="Q99" s="110"/>
      <c r="R99" s="110"/>
      <c r="S99" s="110"/>
      <c r="T99" s="110"/>
      <c r="U99" s="110"/>
      <c r="V99" s="110"/>
    </row>
    <row r="100" spans="1:22" x14ac:dyDescent="0.2">
      <c r="A100" s="90"/>
      <c r="B100" s="99"/>
      <c r="C100" s="99"/>
      <c r="D100" s="100"/>
      <c r="E100" s="100"/>
      <c r="F100" s="100"/>
      <c r="G100" s="100"/>
      <c r="H100" s="102"/>
      <c r="I100" s="102"/>
      <c r="K100" s="95"/>
      <c r="L100" s="96"/>
      <c r="M100" s="97"/>
      <c r="N100" s="97"/>
      <c r="O100" s="98"/>
      <c r="P100" s="110"/>
      <c r="Q100" s="110"/>
      <c r="R100" s="110"/>
      <c r="S100" s="110"/>
      <c r="T100" s="110"/>
      <c r="U100" s="110"/>
      <c r="V100" s="110"/>
    </row>
    <row r="101" spans="1:22" x14ac:dyDescent="0.2">
      <c r="A101" s="114"/>
      <c r="B101" s="112"/>
      <c r="C101" s="112"/>
      <c r="D101" s="112"/>
      <c r="E101" s="112"/>
      <c r="F101" s="112"/>
      <c r="G101" s="112"/>
      <c r="H101" s="112"/>
      <c r="I101" s="112"/>
      <c r="K101" s="115"/>
      <c r="L101" s="115"/>
      <c r="M101" s="115"/>
      <c r="N101" s="115"/>
      <c r="O101" s="115"/>
      <c r="P101" s="110"/>
      <c r="Q101" s="110"/>
      <c r="R101" s="110"/>
      <c r="S101" s="110"/>
      <c r="T101" s="110"/>
      <c r="U101" s="110"/>
      <c r="V101" s="110"/>
    </row>
    <row r="102" spans="1:22" x14ac:dyDescent="0.2">
      <c r="A102" s="112"/>
      <c r="B102" s="112"/>
      <c r="C102" s="112"/>
      <c r="D102" s="112"/>
      <c r="E102" s="112"/>
      <c r="F102" s="112"/>
      <c r="G102" s="112"/>
      <c r="H102" s="112"/>
      <c r="I102" s="112"/>
      <c r="K102" s="115"/>
      <c r="L102" s="115"/>
      <c r="M102" s="115"/>
      <c r="N102" s="115"/>
      <c r="O102" s="115"/>
      <c r="P102" s="110"/>
      <c r="Q102" s="110"/>
      <c r="R102" s="110"/>
      <c r="S102" s="110"/>
      <c r="T102" s="110"/>
      <c r="U102" s="110"/>
      <c r="V102" s="110"/>
    </row>
    <row r="103" spans="1:22" x14ac:dyDescent="0.2">
      <c r="A103" s="112"/>
      <c r="B103" s="112"/>
      <c r="C103" s="112"/>
      <c r="D103" s="112"/>
      <c r="E103" s="112"/>
      <c r="F103" s="112"/>
      <c r="G103" s="112"/>
      <c r="H103" s="112"/>
      <c r="I103" s="112"/>
      <c r="K103" s="115"/>
      <c r="L103" s="115"/>
      <c r="M103" s="115"/>
      <c r="N103" s="115"/>
      <c r="O103" s="115"/>
      <c r="P103" s="110"/>
      <c r="Q103" s="110"/>
      <c r="R103" s="110"/>
      <c r="S103" s="110"/>
      <c r="T103" s="110"/>
      <c r="U103" s="110"/>
      <c r="V103" s="110"/>
    </row>
    <row r="104" spans="1:22" x14ac:dyDescent="0.2">
      <c r="A104" s="112"/>
      <c r="B104" s="112"/>
      <c r="C104" s="112"/>
      <c r="D104" s="112"/>
      <c r="E104" s="112"/>
      <c r="F104" s="112"/>
      <c r="G104" s="112"/>
      <c r="H104" s="112"/>
      <c r="I104" s="112"/>
      <c r="K104" s="115"/>
      <c r="L104" s="115"/>
      <c r="M104" s="115"/>
      <c r="N104" s="115"/>
      <c r="O104" s="115"/>
      <c r="P104" s="110"/>
      <c r="Q104" s="110"/>
      <c r="R104" s="110"/>
      <c r="S104" s="110"/>
      <c r="T104" s="110"/>
      <c r="U104" s="110"/>
      <c r="V104" s="110"/>
    </row>
    <row r="105" spans="1:22" x14ac:dyDescent="0.2">
      <c r="A105" s="112"/>
      <c r="B105" s="112"/>
      <c r="C105" s="112"/>
      <c r="D105" s="112"/>
      <c r="E105" s="112"/>
      <c r="F105" s="112"/>
      <c r="G105" s="112"/>
      <c r="H105" s="112"/>
      <c r="I105" s="112"/>
      <c r="K105" s="115"/>
      <c r="L105" s="115"/>
      <c r="M105" s="115"/>
      <c r="N105" s="115"/>
      <c r="O105" s="115"/>
      <c r="P105" s="110"/>
      <c r="Q105" s="110"/>
      <c r="R105" s="110"/>
      <c r="S105" s="110"/>
      <c r="T105" s="110"/>
      <c r="U105" s="110"/>
      <c r="V105" s="110"/>
    </row>
    <row r="106" spans="1:22" x14ac:dyDescent="0.2">
      <c r="A106" s="112"/>
      <c r="B106" s="112"/>
      <c r="C106" s="112"/>
      <c r="D106" s="112"/>
      <c r="E106" s="112"/>
      <c r="F106" s="112"/>
      <c r="G106" s="112"/>
      <c r="H106" s="112"/>
      <c r="I106" s="112"/>
      <c r="K106" s="115"/>
      <c r="L106" s="115"/>
      <c r="M106" s="115"/>
      <c r="N106" s="115"/>
      <c r="O106" s="115"/>
      <c r="P106" s="110"/>
      <c r="Q106" s="110"/>
      <c r="R106" s="110"/>
      <c r="S106" s="110"/>
      <c r="T106" s="110"/>
      <c r="U106" s="110"/>
      <c r="V106" s="110"/>
    </row>
    <row r="107" spans="1:22" x14ac:dyDescent="0.2">
      <c r="A107" s="112"/>
      <c r="B107" s="112"/>
      <c r="C107" s="112"/>
      <c r="D107" s="112"/>
      <c r="E107" s="112"/>
      <c r="F107" s="112"/>
      <c r="G107" s="112"/>
      <c r="H107" s="112"/>
      <c r="I107" s="112"/>
      <c r="K107" s="115"/>
      <c r="L107" s="115"/>
      <c r="M107" s="115"/>
      <c r="N107" s="115"/>
      <c r="O107" s="115"/>
      <c r="P107" s="110"/>
      <c r="Q107" s="110"/>
      <c r="R107" s="110"/>
      <c r="S107" s="110"/>
      <c r="T107" s="110"/>
      <c r="U107" s="110"/>
      <c r="V107" s="110"/>
    </row>
    <row r="108" spans="1:22" x14ac:dyDescent="0.2">
      <c r="K108" s="115"/>
      <c r="L108" s="115"/>
      <c r="M108" s="115"/>
      <c r="N108" s="115"/>
      <c r="O108" s="115"/>
      <c r="P108" s="110"/>
      <c r="Q108" s="110"/>
      <c r="R108" s="110"/>
      <c r="S108" s="110"/>
      <c r="T108" s="110"/>
      <c r="U108" s="110"/>
      <c r="V108" s="110"/>
    </row>
  </sheetData>
  <mergeCells count="3">
    <mergeCell ref="A1:I2"/>
    <mergeCell ref="J1:J1048576"/>
    <mergeCell ref="K2:O2"/>
  </mergeCells>
  <hyperlinks>
    <hyperlink ref="C4" r:id="rId1" xr:uid="{00000000-0004-0000-01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9"/>
  <sheetViews>
    <sheetView showZeros="0" topLeftCell="B1" workbookViewId="0">
      <pane ySplit="3" topLeftCell="A4" activePane="bottomLeft" state="frozen"/>
      <selection pane="bottomLeft" activeCell="H16" sqref="H16"/>
    </sheetView>
  </sheetViews>
  <sheetFormatPr baseColWidth="10" defaultColWidth="8.83203125" defaultRowHeight="15" x14ac:dyDescent="0.2"/>
  <cols>
    <col min="1" max="1" width="19" bestFit="1" customWidth="1"/>
    <col min="2" max="2" width="17" bestFit="1" customWidth="1"/>
    <col min="3" max="3" width="11.83203125" bestFit="1" customWidth="1"/>
    <col min="4" max="4" width="8.83203125" customWidth="1"/>
    <col min="5" max="5" width="13.83203125" bestFit="1" customWidth="1"/>
    <col min="6" max="6" width="9.5" bestFit="1" customWidth="1"/>
    <col min="7" max="7" width="15.5" bestFit="1" customWidth="1"/>
    <col min="8" max="8" width="15.5" customWidth="1"/>
    <col min="10" max="10" width="24.1640625" style="1" bestFit="1" customWidth="1"/>
    <col min="11" max="11" width="18.5" bestFit="1" customWidth="1"/>
    <col min="12" max="12" width="23.5" bestFit="1" customWidth="1"/>
    <col min="13" max="13" width="19" bestFit="1" customWidth="1"/>
    <col min="14" max="14" width="25.1640625" bestFit="1" customWidth="1"/>
    <col min="15" max="15" width="26.5" bestFit="1" customWidth="1"/>
    <col min="16" max="16" width="26.5" customWidth="1"/>
  </cols>
  <sheetData>
    <row r="1" spans="1:16" ht="21" x14ac:dyDescent="0.25">
      <c r="A1" s="152"/>
      <c r="B1" s="152"/>
      <c r="C1" s="152"/>
      <c r="D1" s="152"/>
      <c r="E1" s="152"/>
      <c r="F1" s="152"/>
      <c r="G1" s="152"/>
      <c r="H1" s="116"/>
      <c r="I1" s="24"/>
      <c r="J1" s="154" t="s">
        <v>21</v>
      </c>
      <c r="K1" s="154"/>
      <c r="L1" s="154"/>
      <c r="M1" s="154"/>
      <c r="N1" s="154"/>
      <c r="O1" s="154"/>
      <c r="P1" s="154"/>
    </row>
    <row r="2" spans="1:16" ht="15" customHeight="1" x14ac:dyDescent="0.2">
      <c r="A2" s="153" t="s">
        <v>0</v>
      </c>
      <c r="B2" s="153"/>
      <c r="C2" s="153"/>
      <c r="D2" s="153"/>
      <c r="E2" s="153"/>
      <c r="F2" s="153"/>
      <c r="G2" s="153"/>
      <c r="H2" s="117"/>
      <c r="I2" s="24"/>
      <c r="J2" s="154"/>
      <c r="K2" s="154"/>
      <c r="L2" s="154"/>
      <c r="M2" s="154"/>
      <c r="N2" s="154"/>
      <c r="O2" s="154"/>
      <c r="P2" s="154"/>
    </row>
    <row r="3" spans="1:16" ht="17" thickBot="1" x14ac:dyDescent="0.25">
      <c r="A3" s="19" t="s">
        <v>8</v>
      </c>
      <c r="B3" s="19"/>
      <c r="C3" s="19" t="s">
        <v>2</v>
      </c>
      <c r="D3" s="19" t="s">
        <v>4</v>
      </c>
      <c r="E3" s="19" t="s">
        <v>12</v>
      </c>
      <c r="F3" s="19" t="s">
        <v>5</v>
      </c>
      <c r="G3" s="20" t="s">
        <v>7</v>
      </c>
      <c r="H3" s="19" t="s">
        <v>182</v>
      </c>
      <c r="I3" s="21"/>
      <c r="J3" s="118" t="s">
        <v>3</v>
      </c>
      <c r="K3" s="118" t="s">
        <v>13</v>
      </c>
      <c r="L3" s="118" t="s">
        <v>14</v>
      </c>
      <c r="M3" s="118" t="s">
        <v>15</v>
      </c>
      <c r="N3" s="118" t="s">
        <v>19</v>
      </c>
      <c r="O3" s="119" t="s">
        <v>181</v>
      </c>
      <c r="P3" s="135" t="s">
        <v>183</v>
      </c>
    </row>
    <row r="4" spans="1:16" x14ac:dyDescent="0.2">
      <c r="A4" s="22" t="s">
        <v>17</v>
      </c>
      <c r="B4" s="15" t="s">
        <v>9</v>
      </c>
      <c r="C4" s="6"/>
      <c r="D4" s="7">
        <v>2</v>
      </c>
      <c r="E4" s="6">
        <v>100</v>
      </c>
      <c r="F4" s="6">
        <v>25</v>
      </c>
      <c r="G4" s="6">
        <v>4.0999999999999996</v>
      </c>
      <c r="H4" s="126">
        <v>19</v>
      </c>
      <c r="I4" s="18"/>
      <c r="J4" s="120" t="str">
        <f>$A$12</f>
        <v>bicycle</v>
      </c>
      <c r="K4" s="121">
        <f>(D$12+D$13+D$14)/3</f>
        <v>807</v>
      </c>
      <c r="L4" s="121">
        <f>(E$12+E$13+E$14)/3</f>
        <v>1776.6666666666667</v>
      </c>
      <c r="M4" s="121">
        <f>(F$12+F$13+F$14)/3</f>
        <v>28.333333333333332</v>
      </c>
      <c r="N4" s="122">
        <f>(G$12+G$13+G$14)/3</f>
        <v>2.6</v>
      </c>
      <c r="O4" s="125">
        <f>IF(H4&lt;&gt;"", AVERAGE(H4:H6), "")</f>
        <v>18.333333333333332</v>
      </c>
      <c r="P4" s="136">
        <f>O4*0.9</f>
        <v>16.5</v>
      </c>
    </row>
    <row r="5" spans="1:16" x14ac:dyDescent="0.2">
      <c r="A5" s="9"/>
      <c r="B5" s="13" t="s">
        <v>10</v>
      </c>
      <c r="C5" s="3"/>
      <c r="D5" s="3">
        <v>4</v>
      </c>
      <c r="E5" s="3">
        <v>200</v>
      </c>
      <c r="F5" s="3">
        <v>31</v>
      </c>
      <c r="G5" s="3">
        <v>4.3</v>
      </c>
      <c r="H5" s="10">
        <v>14</v>
      </c>
      <c r="I5" s="18"/>
      <c r="J5" s="123" t="str">
        <f>$A$8</f>
        <v>water bottle</v>
      </c>
      <c r="K5" s="25">
        <f>(D$8+D$9+D$10)/3</f>
        <v>9</v>
      </c>
      <c r="L5" s="25">
        <f>(E$8+E$9+E$10)/3</f>
        <v>407</v>
      </c>
      <c r="M5" s="25">
        <f>(F$8+F$9+F$10)/3</f>
        <v>208</v>
      </c>
      <c r="N5" s="26">
        <f>(G$8+G$9+G$10)/3</f>
        <v>2.8666666666666671</v>
      </c>
      <c r="O5" s="107">
        <f>IF(H8&lt;&gt;"",AVERAGE(H8:H10), "")</f>
        <v>7.333333333333333</v>
      </c>
      <c r="P5" s="136">
        <f>O5*0.9</f>
        <v>6.6</v>
      </c>
    </row>
    <row r="6" spans="1:16" x14ac:dyDescent="0.2">
      <c r="A6" s="9"/>
      <c r="B6" s="14" t="s">
        <v>11</v>
      </c>
      <c r="C6" s="5"/>
      <c r="D6" s="5">
        <v>6</v>
      </c>
      <c r="E6" s="5">
        <v>300</v>
      </c>
      <c r="F6" s="5">
        <v>67</v>
      </c>
      <c r="G6" s="5">
        <v>5</v>
      </c>
      <c r="H6" s="11">
        <v>22</v>
      </c>
      <c r="I6" s="18"/>
      <c r="J6" s="123" t="str">
        <f>$A$4</f>
        <v>dry bag</v>
      </c>
      <c r="K6" s="25">
        <f>(D$4+D$5+D$6)/3</f>
        <v>4</v>
      </c>
      <c r="L6" s="25">
        <f>(E$4+E$5+E$6)/3</f>
        <v>200</v>
      </c>
      <c r="M6" s="25">
        <f>(F$4+F$5+F$6)/3</f>
        <v>41</v>
      </c>
      <c r="N6" s="26">
        <f>(G$4+G$5+G$6)/3</f>
        <v>4.4666666666666659</v>
      </c>
      <c r="O6" s="124">
        <f>IF(H12&lt;&gt;"",AVERAGE(H12:H14), "")</f>
        <v>50.333333333333336</v>
      </c>
      <c r="P6" s="136">
        <f>O6*0.9</f>
        <v>45.300000000000004</v>
      </c>
    </row>
    <row r="7" spans="1:16" x14ac:dyDescent="0.2">
      <c r="A7" s="128"/>
      <c r="B7" s="129"/>
      <c r="C7" s="129"/>
      <c r="D7" s="129"/>
      <c r="E7" s="129"/>
      <c r="F7" s="129"/>
      <c r="G7" s="129"/>
      <c r="H7" s="130"/>
      <c r="I7" s="18"/>
      <c r="J7" s="13">
        <f>$A$16</f>
        <v>0</v>
      </c>
      <c r="K7" s="25">
        <f>(D$16+D$17+D$18)/3</f>
        <v>0</v>
      </c>
      <c r="L7" s="25">
        <f>(E$16+E$17+E$18)/3</f>
        <v>0</v>
      </c>
      <c r="M7" s="25">
        <f>(F$16+F$17+F$18)/3</f>
        <v>0</v>
      </c>
      <c r="N7" s="26">
        <f>(G$16+G$17+G$18)/3</f>
        <v>0</v>
      </c>
      <c r="O7" s="107" t="str">
        <f>IF(H16&lt;&gt;"",AVERAGE(H16:H18),"")</f>
        <v/>
      </c>
      <c r="P7" s="136" t="str">
        <f>IF(O7&lt;&gt;"",O7*0.9,"")</f>
        <v/>
      </c>
    </row>
    <row r="8" spans="1:16" x14ac:dyDescent="0.2">
      <c r="A8" s="22" t="s">
        <v>18</v>
      </c>
      <c r="B8" s="15" t="s">
        <v>9</v>
      </c>
      <c r="C8" s="6"/>
      <c r="D8" s="7">
        <v>8</v>
      </c>
      <c r="E8" s="6">
        <v>500</v>
      </c>
      <c r="F8" s="6">
        <v>100</v>
      </c>
      <c r="G8" s="6">
        <v>2.2000000000000002</v>
      </c>
      <c r="H8" s="8">
        <v>5</v>
      </c>
      <c r="I8" s="18"/>
      <c r="J8" s="13">
        <f>$A$20</f>
        <v>0</v>
      </c>
      <c r="K8" s="25">
        <f>(D$20+D$21+D$22)/3</f>
        <v>0</v>
      </c>
      <c r="L8" s="25">
        <f>(E$20+E$21+E$22)/3</f>
        <v>0</v>
      </c>
      <c r="M8" s="25">
        <f>(F$20+F$21+F$22)/3</f>
        <v>0</v>
      </c>
      <c r="N8" s="26">
        <f>(G$20+G$21+G$22)/3</f>
        <v>0</v>
      </c>
      <c r="O8" s="107" t="str">
        <f>IF(H18&lt;&gt;"",AVERAGE(H20:H22),"")</f>
        <v/>
      </c>
      <c r="P8" s="136" t="str">
        <f t="shared" ref="P8:P22" si="0">IF(O8&lt;&gt;"",O8*0.9,"")</f>
        <v/>
      </c>
    </row>
    <row r="9" spans="1:16" x14ac:dyDescent="0.2">
      <c r="A9" s="9"/>
      <c r="B9" s="13" t="s">
        <v>10</v>
      </c>
      <c r="C9" s="3"/>
      <c r="D9" s="3">
        <v>9</v>
      </c>
      <c r="E9" s="23">
        <v>600</v>
      </c>
      <c r="F9" s="23">
        <v>212</v>
      </c>
      <c r="G9" s="3">
        <v>3.1</v>
      </c>
      <c r="H9" s="10">
        <v>8</v>
      </c>
      <c r="I9" s="18"/>
      <c r="J9" s="13">
        <f>$A$24</f>
        <v>0</v>
      </c>
      <c r="K9" s="25">
        <f>(D$24+D$25+D$26)/3</f>
        <v>0</v>
      </c>
      <c r="L9" s="25">
        <f>(E$24+E$25+E$26)/3</f>
        <v>0</v>
      </c>
      <c r="M9" s="25">
        <f>(F$24+F$25+F$26)/3</f>
        <v>0</v>
      </c>
      <c r="N9" s="26">
        <f>(G$24+G$25+G$26)/3</f>
        <v>0</v>
      </c>
      <c r="O9" s="107" t="str">
        <f>IF(H22&lt;&gt;"",AVERAGE(H24:H26),"")</f>
        <v/>
      </c>
      <c r="P9" s="136" t="str">
        <f t="shared" si="0"/>
        <v/>
      </c>
    </row>
    <row r="10" spans="1:16" x14ac:dyDescent="0.2">
      <c r="A10" s="9"/>
      <c r="B10" s="14" t="s">
        <v>11</v>
      </c>
      <c r="C10" s="5"/>
      <c r="D10" s="5">
        <v>10</v>
      </c>
      <c r="E10" s="5">
        <v>121</v>
      </c>
      <c r="F10" s="5">
        <v>312</v>
      </c>
      <c r="G10" s="5">
        <v>3.3</v>
      </c>
      <c r="H10" s="11">
        <v>9</v>
      </c>
      <c r="I10" s="18"/>
      <c r="J10" s="13">
        <f>$A$28</f>
        <v>0</v>
      </c>
      <c r="K10" s="25">
        <f>(D$28+D$29+D$30)/3</f>
        <v>0</v>
      </c>
      <c r="L10" s="25">
        <f>(E$28+E$29+E$30)/3</f>
        <v>0</v>
      </c>
      <c r="M10" s="25">
        <f>(F$28+F$29+F$30)/3</f>
        <v>0</v>
      </c>
      <c r="N10" s="26">
        <f>(G$28+G$29+G$30)/3</f>
        <v>0</v>
      </c>
      <c r="O10" s="107" t="str">
        <f>IF(H26&lt;&gt;"",AVERAGE(H28:H30),"")</f>
        <v/>
      </c>
      <c r="P10" s="136" t="str">
        <f t="shared" si="0"/>
        <v/>
      </c>
    </row>
    <row r="11" spans="1:16" x14ac:dyDescent="0.2">
      <c r="A11" s="133"/>
      <c r="B11" s="134"/>
      <c r="C11" s="134"/>
      <c r="D11" s="134"/>
      <c r="E11" s="134"/>
      <c r="F11" s="134"/>
      <c r="G11" s="134"/>
      <c r="H11" s="127"/>
      <c r="I11" s="18"/>
      <c r="J11" s="13">
        <f>$A$32</f>
        <v>0</v>
      </c>
      <c r="K11" s="25">
        <f>(D$32+D$33+D$34)/3</f>
        <v>0</v>
      </c>
      <c r="L11" s="25">
        <f>(E$32+E$33+E$34)/3</f>
        <v>0</v>
      </c>
      <c r="M11" s="25">
        <f>(F$32+F$33+F$34)/3</f>
        <v>0</v>
      </c>
      <c r="N11" s="26">
        <f>(G$32+G$33+G$34)/3</f>
        <v>0</v>
      </c>
      <c r="O11" s="107" t="str">
        <f>IF(H30&lt;&gt;"",AVERAGE(H32:H34),"")</f>
        <v/>
      </c>
      <c r="P11" s="136" t="str">
        <f t="shared" si="0"/>
        <v/>
      </c>
    </row>
    <row r="12" spans="1:16" x14ac:dyDescent="0.2">
      <c r="A12" s="22" t="s">
        <v>20</v>
      </c>
      <c r="B12" s="15" t="s">
        <v>9</v>
      </c>
      <c r="C12" s="6"/>
      <c r="D12" s="7">
        <v>2000</v>
      </c>
      <c r="E12" s="6">
        <v>1000</v>
      </c>
      <c r="F12" s="6">
        <v>5</v>
      </c>
      <c r="G12" s="6">
        <v>4.5</v>
      </c>
      <c r="H12" s="8">
        <v>33</v>
      </c>
      <c r="I12" s="18"/>
      <c r="J12" s="13">
        <f>$A$36</f>
        <v>0</v>
      </c>
      <c r="K12" s="25">
        <f>(D$36+D$37+D$38)/3</f>
        <v>0</v>
      </c>
      <c r="L12" s="25">
        <f>(E$36+E$37+E$38)/3</f>
        <v>0</v>
      </c>
      <c r="M12" s="25">
        <f>(F$36+F$37+F$38)/3</f>
        <v>0</v>
      </c>
      <c r="N12" s="26">
        <f>(G$36+G$37+G$38)/3</f>
        <v>0</v>
      </c>
      <c r="O12" s="107" t="str">
        <f>IF(H34&lt;&gt;"",AVERAGE(H36:H38),"")</f>
        <v/>
      </c>
      <c r="P12" s="136" t="str">
        <f t="shared" si="0"/>
        <v/>
      </c>
    </row>
    <row r="13" spans="1:16" x14ac:dyDescent="0.2">
      <c r="A13" s="9"/>
      <c r="B13" s="13" t="s">
        <v>10</v>
      </c>
      <c r="C13" s="3"/>
      <c r="D13" s="3">
        <v>121</v>
      </c>
      <c r="E13" s="23">
        <v>1210</v>
      </c>
      <c r="F13" s="23">
        <v>11</v>
      </c>
      <c r="G13" s="3">
        <v>1.1000000000000001</v>
      </c>
      <c r="H13" s="10">
        <v>46</v>
      </c>
      <c r="I13" s="18"/>
      <c r="J13" s="13">
        <f>$A$40</f>
        <v>0</v>
      </c>
      <c r="K13" s="25">
        <f>(D$40+D$41+D$42)/3</f>
        <v>0</v>
      </c>
      <c r="L13" s="25">
        <f>(E$40+E$41+E$42)/3</f>
        <v>0</v>
      </c>
      <c r="M13" s="25">
        <f>(F$40+F$41+F$42)/3</f>
        <v>0</v>
      </c>
      <c r="N13" s="26">
        <f>(G$40+G$41+G$42)/3</f>
        <v>0</v>
      </c>
      <c r="O13" s="107" t="str">
        <f>IF(H36&lt;&gt;"",AVERAGE(H40:H42),"")</f>
        <v/>
      </c>
      <c r="P13" s="136" t="str">
        <f t="shared" si="0"/>
        <v/>
      </c>
    </row>
    <row r="14" spans="1:16" x14ac:dyDescent="0.2">
      <c r="A14" s="9"/>
      <c r="B14" s="14" t="s">
        <v>11</v>
      </c>
      <c r="C14" s="5"/>
      <c r="D14" s="5">
        <v>300</v>
      </c>
      <c r="E14" s="5">
        <v>3120</v>
      </c>
      <c r="F14" s="5">
        <v>69</v>
      </c>
      <c r="G14" s="5">
        <v>2.2000000000000002</v>
      </c>
      <c r="H14" s="11">
        <v>72</v>
      </c>
      <c r="I14" s="18"/>
      <c r="J14" s="13">
        <f>$A$44</f>
        <v>0</v>
      </c>
      <c r="K14" s="25">
        <f>(D$44+D$45+D$46)/3</f>
        <v>0</v>
      </c>
      <c r="L14" s="25">
        <f>(E$44+E$45+E$46)/3</f>
        <v>0</v>
      </c>
      <c r="M14" s="25">
        <f>(F$44+F$45+F$46)/3</f>
        <v>0</v>
      </c>
      <c r="N14" s="26">
        <f>(G$44+G$45+G$46)/3</f>
        <v>0</v>
      </c>
      <c r="O14" s="107" t="str">
        <f>IF(H40&lt;&gt;"",AVERAGE(H44:H46),"")</f>
        <v/>
      </c>
      <c r="P14" s="136" t="str">
        <f t="shared" si="0"/>
        <v/>
      </c>
    </row>
    <row r="15" spans="1:16" x14ac:dyDescent="0.2">
      <c r="A15" s="128"/>
      <c r="B15" s="129"/>
      <c r="C15" s="129"/>
      <c r="D15" s="129"/>
      <c r="E15" s="129"/>
      <c r="F15" s="129"/>
      <c r="G15" s="129"/>
      <c r="H15" s="130"/>
      <c r="I15" s="18"/>
      <c r="J15" s="13">
        <f>$A$48</f>
        <v>0</v>
      </c>
      <c r="K15" s="25">
        <f>(D$48+D$49+D$50)/3</f>
        <v>0</v>
      </c>
      <c r="L15" s="25">
        <f>(E$48+E$49+E$50)/3</f>
        <v>0</v>
      </c>
      <c r="M15" s="25">
        <f>(F$48+F$49+F$50)/3</f>
        <v>0</v>
      </c>
      <c r="N15" s="26">
        <f>(G$48+G$49+G$50)/3</f>
        <v>0</v>
      </c>
      <c r="O15" s="107" t="str">
        <f>IF(H44&lt;&gt;"",AVERAGE(H48:H50),"")</f>
        <v/>
      </c>
      <c r="P15" s="136" t="str">
        <f t="shared" si="0"/>
        <v/>
      </c>
    </row>
    <row r="16" spans="1:16" x14ac:dyDescent="0.2">
      <c r="A16" s="22"/>
      <c r="B16" s="15" t="s">
        <v>9</v>
      </c>
      <c r="C16" s="6"/>
      <c r="D16" s="7"/>
      <c r="E16" s="6"/>
      <c r="F16" s="6"/>
      <c r="G16" s="6"/>
      <c r="H16" s="10"/>
      <c r="I16" s="18"/>
      <c r="J16" s="13">
        <f>$A$52</f>
        <v>0</v>
      </c>
      <c r="K16" s="25">
        <f>(D$52+D$53+D$54)/3</f>
        <v>0</v>
      </c>
      <c r="L16" s="25">
        <f>(E$52+E$53+E$54)/3</f>
        <v>0</v>
      </c>
      <c r="M16" s="25">
        <f>(F$52+F$53+F$54)/3</f>
        <v>0</v>
      </c>
      <c r="N16" s="26">
        <f>(G$52+G$53+G$54)/3</f>
        <v>0</v>
      </c>
      <c r="O16" s="107" t="str">
        <f>IF(H48&lt;&gt;"",AVERAGE(H52:H54),"")</f>
        <v/>
      </c>
      <c r="P16" s="136" t="str">
        <f t="shared" si="0"/>
        <v/>
      </c>
    </row>
    <row r="17" spans="1:16" x14ac:dyDescent="0.2">
      <c r="A17" s="9"/>
      <c r="B17" s="13" t="s">
        <v>10</v>
      </c>
      <c r="C17" s="3"/>
      <c r="D17" s="3"/>
      <c r="E17" s="3"/>
      <c r="F17" s="3"/>
      <c r="G17" s="3"/>
      <c r="H17" s="10"/>
      <c r="I17" s="18"/>
      <c r="J17" s="13">
        <f>$A$56</f>
        <v>0</v>
      </c>
      <c r="K17" s="25">
        <f>(D$56+D$57+D$58)/3</f>
        <v>0</v>
      </c>
      <c r="L17" s="25">
        <f>(E$56+E$57+E$58)/3</f>
        <v>0</v>
      </c>
      <c r="M17" s="25">
        <f>(F$56+F$57+F$58)/3</f>
        <v>0</v>
      </c>
      <c r="N17" s="26">
        <f>(G$56+G$57+G$58)/3</f>
        <v>0</v>
      </c>
      <c r="O17" s="107" t="str">
        <f>IF(H52&lt;&gt;"",AVERAGE(H56:H58),"")</f>
        <v/>
      </c>
      <c r="P17" s="136" t="str">
        <f t="shared" si="0"/>
        <v/>
      </c>
    </row>
    <row r="18" spans="1:16" x14ac:dyDescent="0.2">
      <c r="A18" s="9"/>
      <c r="B18" s="14" t="s">
        <v>11</v>
      </c>
      <c r="C18" s="5"/>
      <c r="D18" s="5"/>
      <c r="E18" s="5"/>
      <c r="F18" s="5"/>
      <c r="G18" s="5"/>
      <c r="H18" s="11"/>
      <c r="I18" s="18"/>
      <c r="J18" s="13">
        <f>$A$60</f>
        <v>0</v>
      </c>
      <c r="K18" s="25">
        <f>(D$60+D$61+D$62)/3</f>
        <v>0</v>
      </c>
      <c r="L18" s="25">
        <f>(E$60+E$61+E$62)/3</f>
        <v>0</v>
      </c>
      <c r="M18" s="25">
        <f>(F$60+F$61+F$62)/3</f>
        <v>0</v>
      </c>
      <c r="N18" s="26">
        <f>(G$60+G$61+G$62)/3</f>
        <v>0</v>
      </c>
      <c r="O18" s="107" t="str">
        <f>IF(H56&lt;&gt;"",AVERAGE(H60:H62),"")</f>
        <v/>
      </c>
      <c r="P18" s="136" t="str">
        <f t="shared" si="0"/>
        <v/>
      </c>
    </row>
    <row r="19" spans="1:16" x14ac:dyDescent="0.2">
      <c r="A19" s="128"/>
      <c r="B19" s="129"/>
      <c r="C19" s="129"/>
      <c r="D19" s="129"/>
      <c r="E19" s="129"/>
      <c r="F19" s="129"/>
      <c r="G19" s="129"/>
      <c r="H19" s="130"/>
      <c r="I19" s="18"/>
      <c r="J19" s="13">
        <f>$A$64</f>
        <v>0</v>
      </c>
      <c r="K19" s="25">
        <f>(D$64+D$65+D$66)/3</f>
        <v>0</v>
      </c>
      <c r="L19" s="25">
        <f>(E$64+E$65+E$66)/3</f>
        <v>0</v>
      </c>
      <c r="M19" s="25">
        <f>(F$64+F$65+F$66)/3</f>
        <v>0</v>
      </c>
      <c r="N19" s="26">
        <f>(G$64+G$65+G$66)/3</f>
        <v>0</v>
      </c>
      <c r="O19" s="107" t="str">
        <f>IF(H60&lt;&gt;"",AVERAGE(H64:H66),"")</f>
        <v/>
      </c>
      <c r="P19" s="136" t="str">
        <f t="shared" si="0"/>
        <v/>
      </c>
    </row>
    <row r="20" spans="1:16" x14ac:dyDescent="0.2">
      <c r="A20" s="22"/>
      <c r="B20" s="15" t="s">
        <v>9</v>
      </c>
      <c r="C20" s="6"/>
      <c r="D20" s="7"/>
      <c r="E20" s="6"/>
      <c r="F20" s="6"/>
      <c r="G20" s="6"/>
      <c r="H20" s="10"/>
      <c r="I20" s="18"/>
      <c r="J20" s="13">
        <f>$A$70</f>
        <v>0</v>
      </c>
      <c r="K20" s="25">
        <f>(D$68+D$69+D$70)/3</f>
        <v>0</v>
      </c>
      <c r="L20" s="25">
        <f>(E$68+E$69+E$70)/3</f>
        <v>0</v>
      </c>
      <c r="M20" s="25">
        <f>(F$68+F$69+F$70)/3</f>
        <v>0</v>
      </c>
      <c r="N20" s="26">
        <f>(G$68+G$69+G$70)/3</f>
        <v>0</v>
      </c>
      <c r="O20" s="107" t="str">
        <f>IF(H64&lt;&gt;"",AVERAGE(H68:H70),"")</f>
        <v/>
      </c>
      <c r="P20" s="136" t="str">
        <f t="shared" si="0"/>
        <v/>
      </c>
    </row>
    <row r="21" spans="1:16" x14ac:dyDescent="0.2">
      <c r="A21" s="9"/>
      <c r="B21" s="13" t="s">
        <v>10</v>
      </c>
      <c r="C21" s="3"/>
      <c r="D21" s="3"/>
      <c r="E21" s="3"/>
      <c r="F21" s="3"/>
      <c r="G21" s="3"/>
      <c r="H21" s="10"/>
      <c r="I21" s="18"/>
      <c r="J21" s="13">
        <f>$A$74</f>
        <v>0</v>
      </c>
      <c r="K21" s="25">
        <f>(D$72+D$73+D$74)/3</f>
        <v>0</v>
      </c>
      <c r="L21" s="25">
        <f>(E$72+E$73+E$74)/3</f>
        <v>0</v>
      </c>
      <c r="M21" s="25">
        <f>(F$72+F$73+F$74)/3</f>
        <v>0</v>
      </c>
      <c r="N21" s="26">
        <f>(G$72+G$73+G$74)/3</f>
        <v>0</v>
      </c>
      <c r="O21" s="107" t="str">
        <f>IF(H68&lt;&gt;"",AVERAGE(H72:H74),"")</f>
        <v/>
      </c>
      <c r="P21" s="136" t="str">
        <f t="shared" si="0"/>
        <v/>
      </c>
    </row>
    <row r="22" spans="1:16" x14ac:dyDescent="0.2">
      <c r="A22" s="9"/>
      <c r="B22" s="14" t="s">
        <v>11</v>
      </c>
      <c r="C22" s="5"/>
      <c r="D22" s="5"/>
      <c r="E22" s="5"/>
      <c r="F22" s="5"/>
      <c r="G22" s="5"/>
      <c r="H22" s="10"/>
      <c r="I22" s="18"/>
      <c r="J22" s="14">
        <f>$A$78</f>
        <v>0</v>
      </c>
      <c r="K22" s="27">
        <f>(D$76+D$77+D$78)/3</f>
        <v>0</v>
      </c>
      <c r="L22" s="27">
        <f>(E$76+E$77+E$78)/3</f>
        <v>0</v>
      </c>
      <c r="M22" s="27">
        <f>(F$76+F$77+F$78)/3</f>
        <v>0</v>
      </c>
      <c r="N22" s="28">
        <f>(G$76+G$77+G$78)/3</f>
        <v>0</v>
      </c>
      <c r="O22" s="108" t="str">
        <f>IF(H72&lt;&gt;"",AVERAGE(H76:H78),"")</f>
        <v/>
      </c>
      <c r="P22" s="137" t="str">
        <f t="shared" si="0"/>
        <v/>
      </c>
    </row>
    <row r="23" spans="1:16" x14ac:dyDescent="0.2">
      <c r="A23" s="128"/>
      <c r="B23" s="129"/>
      <c r="C23" s="129"/>
      <c r="D23" s="129"/>
      <c r="E23" s="129"/>
      <c r="F23" s="129"/>
      <c r="G23" s="129"/>
      <c r="H23" s="130"/>
      <c r="I23" s="18"/>
      <c r="J23" s="13"/>
    </row>
    <row r="24" spans="1:16" x14ac:dyDescent="0.2">
      <c r="A24" s="22"/>
      <c r="B24" s="15" t="s">
        <v>9</v>
      </c>
      <c r="C24" s="6"/>
      <c r="D24" s="7"/>
      <c r="E24" s="6"/>
      <c r="F24" s="6"/>
      <c r="G24" s="6"/>
      <c r="H24" s="8"/>
      <c r="I24" s="18"/>
    </row>
    <row r="25" spans="1:16" x14ac:dyDescent="0.2">
      <c r="A25" s="9"/>
      <c r="B25" s="13" t="s">
        <v>10</v>
      </c>
      <c r="C25" s="3"/>
      <c r="D25" s="3"/>
      <c r="E25" s="3"/>
      <c r="F25" s="3"/>
      <c r="G25" s="3"/>
      <c r="H25" s="10"/>
      <c r="I25" s="18"/>
    </row>
    <row r="26" spans="1:16" x14ac:dyDescent="0.2">
      <c r="A26" s="9"/>
      <c r="B26" s="14" t="s">
        <v>11</v>
      </c>
      <c r="C26" s="5"/>
      <c r="D26" s="5"/>
      <c r="E26" s="5"/>
      <c r="F26" s="5"/>
      <c r="G26" s="5"/>
      <c r="H26" s="11"/>
      <c r="I26" s="18"/>
    </row>
    <row r="27" spans="1:16" x14ac:dyDescent="0.2">
      <c r="A27" s="128"/>
      <c r="B27" s="129"/>
      <c r="C27" s="129"/>
      <c r="D27" s="129"/>
      <c r="E27" s="129"/>
      <c r="F27" s="129"/>
      <c r="G27" s="129"/>
      <c r="H27" s="130"/>
      <c r="I27" s="18"/>
    </row>
    <row r="28" spans="1:16" x14ac:dyDescent="0.2">
      <c r="A28" s="22"/>
      <c r="B28" s="15" t="s">
        <v>9</v>
      </c>
      <c r="C28" s="6"/>
      <c r="D28" s="7"/>
      <c r="E28" s="6"/>
      <c r="F28" s="6"/>
      <c r="G28" s="6"/>
      <c r="H28" s="8"/>
      <c r="I28" s="18"/>
    </row>
    <row r="29" spans="1:16" x14ac:dyDescent="0.2">
      <c r="A29" s="9"/>
      <c r="B29" s="13" t="s">
        <v>10</v>
      </c>
      <c r="C29" s="3"/>
      <c r="D29" s="3"/>
      <c r="E29" s="3"/>
      <c r="F29" s="3"/>
      <c r="G29" s="3"/>
      <c r="H29" s="10"/>
      <c r="I29" s="18"/>
    </row>
    <row r="30" spans="1:16" x14ac:dyDescent="0.2">
      <c r="A30" s="9"/>
      <c r="B30" s="14" t="s">
        <v>11</v>
      </c>
      <c r="C30" s="5"/>
      <c r="D30" s="5"/>
      <c r="E30" s="5"/>
      <c r="F30" s="5"/>
      <c r="G30" s="5"/>
      <c r="H30" s="11"/>
      <c r="I30" s="18"/>
    </row>
    <row r="31" spans="1:16" x14ac:dyDescent="0.2">
      <c r="A31" s="128"/>
      <c r="B31" s="129"/>
      <c r="C31" s="129"/>
      <c r="D31" s="129"/>
      <c r="E31" s="129"/>
      <c r="F31" s="129"/>
      <c r="G31" s="129"/>
      <c r="H31" s="130"/>
      <c r="I31" s="18"/>
    </row>
    <row r="32" spans="1:16" x14ac:dyDescent="0.2">
      <c r="A32" s="22"/>
      <c r="B32" s="15" t="s">
        <v>9</v>
      </c>
      <c r="C32" s="6"/>
      <c r="D32" s="7"/>
      <c r="E32" s="6"/>
      <c r="F32" s="6"/>
      <c r="G32" s="6"/>
      <c r="H32" s="10"/>
      <c r="I32" s="18"/>
    </row>
    <row r="33" spans="1:9" x14ac:dyDescent="0.2">
      <c r="A33" s="9"/>
      <c r="B33" s="13" t="s">
        <v>10</v>
      </c>
      <c r="C33" s="3"/>
      <c r="D33" s="3"/>
      <c r="E33" s="3"/>
      <c r="F33" s="3"/>
      <c r="G33" s="3"/>
      <c r="H33" s="10"/>
      <c r="I33" s="18"/>
    </row>
    <row r="34" spans="1:9" x14ac:dyDescent="0.2">
      <c r="A34" s="9"/>
      <c r="B34" s="14" t="s">
        <v>11</v>
      </c>
      <c r="C34" s="5"/>
      <c r="D34" s="5"/>
      <c r="E34" s="5"/>
      <c r="F34" s="5"/>
      <c r="G34" s="5"/>
      <c r="H34" s="10"/>
      <c r="I34" s="18"/>
    </row>
    <row r="35" spans="1:9" x14ac:dyDescent="0.2">
      <c r="A35" s="128"/>
      <c r="B35" s="129"/>
      <c r="C35" s="129"/>
      <c r="D35" s="129"/>
      <c r="E35" s="129"/>
      <c r="F35" s="129"/>
      <c r="G35" s="129"/>
      <c r="H35" s="130"/>
      <c r="I35" s="18"/>
    </row>
    <row r="36" spans="1:9" x14ac:dyDescent="0.2">
      <c r="A36" s="22"/>
      <c r="B36" s="15" t="s">
        <v>9</v>
      </c>
      <c r="C36" s="6"/>
      <c r="D36" s="7"/>
      <c r="E36" s="6"/>
      <c r="F36" s="6"/>
      <c r="G36" s="6"/>
      <c r="H36" s="8"/>
      <c r="I36" s="18"/>
    </row>
    <row r="37" spans="1:9" x14ac:dyDescent="0.2">
      <c r="A37" s="9"/>
      <c r="B37" s="13" t="s">
        <v>10</v>
      </c>
      <c r="C37" s="3"/>
      <c r="D37" s="3"/>
      <c r="E37" s="3"/>
      <c r="F37" s="3"/>
      <c r="G37" s="3"/>
      <c r="H37" s="10"/>
      <c r="I37" s="18"/>
    </row>
    <row r="38" spans="1:9" x14ac:dyDescent="0.2">
      <c r="A38" s="9"/>
      <c r="B38" s="14" t="s">
        <v>11</v>
      </c>
      <c r="C38" s="5"/>
      <c r="D38" s="5"/>
      <c r="E38" s="5"/>
      <c r="F38" s="5"/>
      <c r="G38" s="5"/>
      <c r="H38" s="10"/>
      <c r="I38" s="18"/>
    </row>
    <row r="39" spans="1:9" x14ac:dyDescent="0.2">
      <c r="A39" s="128"/>
      <c r="B39" s="129"/>
      <c r="C39" s="129"/>
      <c r="D39" s="129"/>
      <c r="E39" s="129"/>
      <c r="F39" s="129"/>
      <c r="G39" s="129"/>
      <c r="H39" s="130"/>
      <c r="I39" s="18"/>
    </row>
    <row r="40" spans="1:9" x14ac:dyDescent="0.2">
      <c r="A40" s="22"/>
      <c r="B40" s="15" t="s">
        <v>9</v>
      </c>
      <c r="C40" s="6"/>
      <c r="D40" s="7"/>
      <c r="E40" s="6"/>
      <c r="F40" s="6"/>
      <c r="G40" s="6"/>
      <c r="H40" s="8"/>
      <c r="I40" s="18"/>
    </row>
    <row r="41" spans="1:9" x14ac:dyDescent="0.2">
      <c r="A41" s="9"/>
      <c r="B41" s="13" t="s">
        <v>10</v>
      </c>
      <c r="C41" s="3"/>
      <c r="D41" s="3"/>
      <c r="E41" s="3"/>
      <c r="F41" s="3"/>
      <c r="G41" s="3"/>
      <c r="H41" s="10"/>
      <c r="I41" s="18"/>
    </row>
    <row r="42" spans="1:9" x14ac:dyDescent="0.2">
      <c r="A42" s="9"/>
      <c r="B42" s="14" t="s">
        <v>11</v>
      </c>
      <c r="C42" s="5"/>
      <c r="D42" s="5"/>
      <c r="E42" s="5"/>
      <c r="F42" s="5"/>
      <c r="G42" s="5"/>
      <c r="H42" s="11"/>
      <c r="I42" s="18"/>
    </row>
    <row r="43" spans="1:9" x14ac:dyDescent="0.2">
      <c r="A43" s="128"/>
      <c r="B43" s="129"/>
      <c r="C43" s="129"/>
      <c r="D43" s="129"/>
      <c r="E43" s="129"/>
      <c r="F43" s="129"/>
      <c r="G43" s="129"/>
      <c r="H43" s="130"/>
      <c r="I43" s="18"/>
    </row>
    <row r="44" spans="1:9" x14ac:dyDescent="0.2">
      <c r="A44" s="22"/>
      <c r="B44" s="15" t="s">
        <v>9</v>
      </c>
      <c r="C44" s="6"/>
      <c r="D44" s="7"/>
      <c r="E44" s="6"/>
      <c r="F44" s="6"/>
      <c r="G44" s="6"/>
      <c r="H44" s="8"/>
      <c r="I44" s="18"/>
    </row>
    <row r="45" spans="1:9" x14ac:dyDescent="0.2">
      <c r="A45" s="9"/>
      <c r="B45" s="13" t="s">
        <v>10</v>
      </c>
      <c r="C45" s="3"/>
      <c r="D45" s="3"/>
      <c r="E45" s="3"/>
      <c r="F45" s="3"/>
      <c r="G45" s="3"/>
      <c r="H45" s="10"/>
      <c r="I45" s="18"/>
    </row>
    <row r="46" spans="1:9" x14ac:dyDescent="0.2">
      <c r="A46" s="9"/>
      <c r="B46" s="14" t="s">
        <v>11</v>
      </c>
      <c r="C46" s="5"/>
      <c r="D46" s="5"/>
      <c r="E46" s="5"/>
      <c r="F46" s="5"/>
      <c r="G46" s="5"/>
      <c r="H46" s="11"/>
      <c r="I46" s="18"/>
    </row>
    <row r="47" spans="1:9" x14ac:dyDescent="0.2">
      <c r="A47" s="128"/>
      <c r="B47" s="129"/>
      <c r="C47" s="129"/>
      <c r="D47" s="129"/>
      <c r="E47" s="129"/>
      <c r="F47" s="129"/>
      <c r="G47" s="129"/>
      <c r="H47" s="130"/>
      <c r="I47" s="18"/>
    </row>
    <row r="48" spans="1:9" x14ac:dyDescent="0.2">
      <c r="A48" s="22"/>
      <c r="B48" s="15" t="s">
        <v>9</v>
      </c>
      <c r="C48" s="6"/>
      <c r="D48" s="7"/>
      <c r="E48" s="6"/>
      <c r="F48" s="6"/>
      <c r="G48" s="6"/>
      <c r="H48" s="8"/>
      <c r="I48" s="18"/>
    </row>
    <row r="49" spans="1:9" x14ac:dyDescent="0.2">
      <c r="A49" s="9"/>
      <c r="B49" s="13" t="s">
        <v>10</v>
      </c>
      <c r="C49" s="3"/>
      <c r="D49" s="3"/>
      <c r="E49" s="3"/>
      <c r="F49" s="3"/>
      <c r="G49" s="3"/>
      <c r="H49" s="10"/>
      <c r="I49" s="18"/>
    </row>
    <row r="50" spans="1:9" x14ac:dyDescent="0.2">
      <c r="A50" s="9"/>
      <c r="B50" s="14" t="s">
        <v>11</v>
      </c>
      <c r="C50" s="5"/>
      <c r="D50" s="5"/>
      <c r="E50" s="5"/>
      <c r="F50" s="5"/>
      <c r="G50" s="5"/>
      <c r="H50" s="11"/>
      <c r="I50" s="18"/>
    </row>
    <row r="51" spans="1:9" x14ac:dyDescent="0.2">
      <c r="A51" s="128"/>
      <c r="B51" s="129"/>
      <c r="C51" s="129"/>
      <c r="D51" s="129"/>
      <c r="E51" s="129"/>
      <c r="F51" s="129"/>
      <c r="G51" s="129"/>
      <c r="H51" s="130"/>
      <c r="I51" s="18"/>
    </row>
    <row r="52" spans="1:9" x14ac:dyDescent="0.2">
      <c r="A52" s="22"/>
      <c r="B52" s="15" t="s">
        <v>9</v>
      </c>
      <c r="C52" s="6"/>
      <c r="D52" s="7"/>
      <c r="E52" s="6"/>
      <c r="F52" s="6"/>
      <c r="G52" s="6"/>
      <c r="H52" s="8"/>
      <c r="I52" s="18"/>
    </row>
    <row r="53" spans="1:9" x14ac:dyDescent="0.2">
      <c r="A53" s="9"/>
      <c r="B53" s="13" t="s">
        <v>10</v>
      </c>
      <c r="C53" s="3"/>
      <c r="D53" s="3"/>
      <c r="E53" s="3"/>
      <c r="F53" s="3"/>
      <c r="G53" s="3"/>
      <c r="H53" s="10"/>
      <c r="I53" s="18"/>
    </row>
    <row r="54" spans="1:9" x14ac:dyDescent="0.2">
      <c r="A54" s="9"/>
      <c r="B54" s="14" t="s">
        <v>11</v>
      </c>
      <c r="C54" s="5"/>
      <c r="D54" s="5"/>
      <c r="E54" s="5"/>
      <c r="F54" s="5"/>
      <c r="G54" s="5"/>
      <c r="H54" s="11"/>
      <c r="I54" s="18"/>
    </row>
    <row r="55" spans="1:9" x14ac:dyDescent="0.2">
      <c r="A55" s="128"/>
      <c r="B55" s="129"/>
      <c r="C55" s="129"/>
      <c r="D55" s="129"/>
      <c r="E55" s="129"/>
      <c r="F55" s="129"/>
      <c r="G55" s="129"/>
      <c r="H55" s="130"/>
      <c r="I55" s="18"/>
    </row>
    <row r="56" spans="1:9" x14ac:dyDescent="0.2">
      <c r="A56" s="22"/>
      <c r="B56" s="15" t="s">
        <v>9</v>
      </c>
      <c r="C56" s="6"/>
      <c r="D56" s="7"/>
      <c r="E56" s="6"/>
      <c r="F56" s="6"/>
      <c r="G56" s="6"/>
      <c r="H56" s="8"/>
      <c r="I56" s="18"/>
    </row>
    <row r="57" spans="1:9" x14ac:dyDescent="0.2">
      <c r="A57" s="9"/>
      <c r="B57" s="13" t="s">
        <v>10</v>
      </c>
      <c r="C57" s="3"/>
      <c r="D57" s="3"/>
      <c r="E57" s="3"/>
      <c r="F57" s="3"/>
      <c r="G57" s="3"/>
      <c r="H57" s="10"/>
      <c r="I57" s="18"/>
    </row>
    <row r="58" spans="1:9" x14ac:dyDescent="0.2">
      <c r="A58" s="9"/>
      <c r="B58" s="14" t="s">
        <v>11</v>
      </c>
      <c r="C58" s="5"/>
      <c r="D58" s="5"/>
      <c r="E58" s="5"/>
      <c r="F58" s="5"/>
      <c r="G58" s="5"/>
      <c r="H58" s="11"/>
      <c r="I58" s="18"/>
    </row>
    <row r="59" spans="1:9" x14ac:dyDescent="0.2">
      <c r="A59" s="128"/>
      <c r="B59" s="129"/>
      <c r="C59" s="129"/>
      <c r="D59" s="129"/>
      <c r="E59" s="129"/>
      <c r="F59" s="129"/>
      <c r="G59" s="129"/>
      <c r="H59" s="130"/>
      <c r="I59" s="18"/>
    </row>
    <row r="60" spans="1:9" x14ac:dyDescent="0.2">
      <c r="A60" s="22"/>
      <c r="B60" s="15" t="s">
        <v>9</v>
      </c>
      <c r="C60" s="6"/>
      <c r="D60" s="7"/>
      <c r="E60" s="6"/>
      <c r="F60" s="6"/>
      <c r="G60" s="6"/>
      <c r="H60" s="10"/>
      <c r="I60" s="18"/>
    </row>
    <row r="61" spans="1:9" x14ac:dyDescent="0.2">
      <c r="A61" s="9"/>
      <c r="B61" s="13" t="s">
        <v>10</v>
      </c>
      <c r="C61" s="3"/>
      <c r="D61" s="3"/>
      <c r="E61" s="3"/>
      <c r="F61" s="3"/>
      <c r="G61" s="3"/>
      <c r="H61" s="10"/>
      <c r="I61" s="18"/>
    </row>
    <row r="62" spans="1:9" x14ac:dyDescent="0.2">
      <c r="A62" s="9"/>
      <c r="B62" s="14" t="s">
        <v>11</v>
      </c>
      <c r="C62" s="5"/>
      <c r="D62" s="5"/>
      <c r="E62" s="5"/>
      <c r="F62" s="5"/>
      <c r="G62" s="5"/>
      <c r="H62" s="11"/>
      <c r="I62" s="18"/>
    </row>
    <row r="63" spans="1:9" x14ac:dyDescent="0.2">
      <c r="A63" s="128"/>
      <c r="B63" s="129"/>
      <c r="C63" s="129"/>
      <c r="D63" s="129"/>
      <c r="E63" s="129"/>
      <c r="F63" s="129"/>
      <c r="G63" s="129"/>
      <c r="H63" s="130"/>
      <c r="I63" s="18"/>
    </row>
    <row r="64" spans="1:9" x14ac:dyDescent="0.2">
      <c r="A64" s="22"/>
      <c r="B64" s="15" t="s">
        <v>9</v>
      </c>
      <c r="C64" s="6"/>
      <c r="D64" s="7"/>
      <c r="E64" s="6"/>
      <c r="F64" s="6"/>
      <c r="G64" s="6"/>
      <c r="H64" s="8"/>
      <c r="I64" s="18"/>
    </row>
    <row r="65" spans="1:9" x14ac:dyDescent="0.2">
      <c r="A65" s="9"/>
      <c r="B65" s="13" t="s">
        <v>10</v>
      </c>
      <c r="C65" s="3"/>
      <c r="D65" s="3"/>
      <c r="E65" s="3"/>
      <c r="F65" s="3"/>
      <c r="G65" s="3"/>
      <c r="H65" s="10"/>
      <c r="I65" s="18"/>
    </row>
    <row r="66" spans="1:9" x14ac:dyDescent="0.2">
      <c r="A66" s="9"/>
      <c r="B66" s="14" t="s">
        <v>11</v>
      </c>
      <c r="C66" s="5"/>
      <c r="D66" s="5"/>
      <c r="E66" s="5"/>
      <c r="F66" s="5"/>
      <c r="G66" s="5"/>
      <c r="H66" s="11"/>
      <c r="I66" s="18"/>
    </row>
    <row r="67" spans="1:9" x14ac:dyDescent="0.2">
      <c r="A67" s="128"/>
      <c r="B67" s="129"/>
      <c r="C67" s="129"/>
      <c r="D67" s="129"/>
      <c r="E67" s="129"/>
      <c r="F67" s="129"/>
      <c r="G67" s="129"/>
      <c r="H67" s="130"/>
      <c r="I67" s="18"/>
    </row>
    <row r="68" spans="1:9" x14ac:dyDescent="0.2">
      <c r="A68" s="22"/>
      <c r="B68" s="15" t="s">
        <v>9</v>
      </c>
      <c r="C68" s="6"/>
      <c r="D68" s="7"/>
      <c r="E68" s="6"/>
      <c r="F68" s="6"/>
      <c r="G68" s="6"/>
      <c r="H68" s="10"/>
      <c r="I68" s="18"/>
    </row>
    <row r="69" spans="1:9" x14ac:dyDescent="0.2">
      <c r="A69" s="9"/>
      <c r="B69" s="13" t="s">
        <v>10</v>
      </c>
      <c r="C69" s="3"/>
      <c r="D69" s="3"/>
      <c r="E69" s="3"/>
      <c r="F69" s="3"/>
      <c r="G69" s="3"/>
      <c r="H69" s="10"/>
      <c r="I69" s="18"/>
    </row>
    <row r="70" spans="1:9" x14ac:dyDescent="0.2">
      <c r="A70" s="9"/>
      <c r="B70" s="14" t="s">
        <v>11</v>
      </c>
      <c r="C70" s="5"/>
      <c r="D70" s="5"/>
      <c r="E70" s="5"/>
      <c r="F70" s="5"/>
      <c r="G70" s="5"/>
      <c r="H70" s="11"/>
      <c r="I70" s="18"/>
    </row>
    <row r="71" spans="1:9" x14ac:dyDescent="0.2">
      <c r="A71" s="128"/>
      <c r="B71" s="129"/>
      <c r="C71" s="129"/>
      <c r="D71" s="129"/>
      <c r="E71" s="129"/>
      <c r="F71" s="129"/>
      <c r="G71" s="129"/>
      <c r="H71" s="130"/>
      <c r="I71" s="18"/>
    </row>
    <row r="72" spans="1:9" x14ac:dyDescent="0.2">
      <c r="A72" s="22"/>
      <c r="B72" s="15" t="s">
        <v>9</v>
      </c>
      <c r="C72" s="6"/>
      <c r="D72" s="7"/>
      <c r="E72" s="6"/>
      <c r="F72" s="6"/>
      <c r="G72" s="6"/>
      <c r="H72" s="8"/>
      <c r="I72" s="18"/>
    </row>
    <row r="73" spans="1:9" x14ac:dyDescent="0.2">
      <c r="A73" s="9"/>
      <c r="B73" s="13" t="s">
        <v>10</v>
      </c>
      <c r="C73" s="3"/>
      <c r="D73" s="3"/>
      <c r="E73" s="3"/>
      <c r="F73" s="3"/>
      <c r="G73" s="3"/>
      <c r="H73" s="10"/>
      <c r="I73" s="18"/>
    </row>
    <row r="74" spans="1:9" x14ac:dyDescent="0.2">
      <c r="A74" s="9"/>
      <c r="B74" s="14" t="s">
        <v>11</v>
      </c>
      <c r="C74" s="5"/>
      <c r="D74" s="5"/>
      <c r="E74" s="5"/>
      <c r="F74" s="5"/>
      <c r="G74" s="5"/>
      <c r="H74" s="11"/>
      <c r="I74" s="18"/>
    </row>
    <row r="75" spans="1:9" x14ac:dyDescent="0.2">
      <c r="A75" s="128"/>
      <c r="B75" s="129"/>
      <c r="C75" s="129"/>
      <c r="D75" s="129"/>
      <c r="E75" s="129"/>
      <c r="F75" s="129"/>
      <c r="G75" s="129"/>
      <c r="H75" s="130"/>
      <c r="I75" s="18"/>
    </row>
    <row r="76" spans="1:9" x14ac:dyDescent="0.2">
      <c r="A76" s="22"/>
      <c r="B76" s="15" t="s">
        <v>9</v>
      </c>
      <c r="C76" s="6"/>
      <c r="D76" s="7"/>
      <c r="E76" s="6"/>
      <c r="F76" s="6"/>
      <c r="G76" s="6"/>
      <c r="H76" s="8"/>
      <c r="I76" s="18"/>
    </row>
    <row r="77" spans="1:9" x14ac:dyDescent="0.2">
      <c r="A77" s="9"/>
      <c r="B77" s="13" t="s">
        <v>10</v>
      </c>
      <c r="C77" s="3"/>
      <c r="D77" s="3"/>
      <c r="E77" s="3"/>
      <c r="F77" s="3"/>
      <c r="G77" s="3"/>
      <c r="H77" s="10"/>
      <c r="I77" s="18"/>
    </row>
    <row r="78" spans="1:9" x14ac:dyDescent="0.2">
      <c r="A78" s="9"/>
      <c r="B78" s="14" t="s">
        <v>11</v>
      </c>
      <c r="C78" s="5"/>
      <c r="D78" s="5"/>
      <c r="E78" s="5"/>
      <c r="F78" s="5"/>
      <c r="G78" s="5"/>
      <c r="H78" s="11"/>
      <c r="I78" s="18"/>
    </row>
    <row r="79" spans="1:9" x14ac:dyDescent="0.2">
      <c r="A79" s="128"/>
      <c r="B79" s="131"/>
      <c r="C79" s="131"/>
      <c r="D79" s="131"/>
      <c r="E79" s="131"/>
      <c r="F79" s="131"/>
      <c r="G79" s="131"/>
      <c r="H79" s="130"/>
      <c r="I79" s="132"/>
    </row>
  </sheetData>
  <autoFilter ref="J3:O3" xr:uid="{00000000-0009-0000-0000-000002000000}"/>
  <mergeCells count="3">
    <mergeCell ref="A1:G1"/>
    <mergeCell ref="A2:G2"/>
    <mergeCell ref="J1:P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70"/>
  <sheetViews>
    <sheetView topLeftCell="A2" workbookViewId="0">
      <selection activeCell="C1" sqref="C1:F1"/>
    </sheetView>
  </sheetViews>
  <sheetFormatPr baseColWidth="10" defaultColWidth="8.83203125" defaultRowHeight="15" x14ac:dyDescent="0.2"/>
  <cols>
    <col min="1" max="1" width="21.83203125" bestFit="1" customWidth="1"/>
    <col min="2" max="2" width="27.33203125" bestFit="1" customWidth="1"/>
    <col min="4" max="4" width="21.83203125" bestFit="1" customWidth="1"/>
    <col min="5" max="5" width="26.33203125" bestFit="1" customWidth="1"/>
    <col min="7" max="7" width="21.83203125" bestFit="1" customWidth="1"/>
    <col min="8" max="8" width="26.33203125" bestFit="1" customWidth="1"/>
  </cols>
  <sheetData>
    <row r="1" spans="1:9" ht="24" x14ac:dyDescent="0.3">
      <c r="A1" s="46"/>
      <c r="B1" s="46"/>
      <c r="C1" s="155"/>
      <c r="D1" s="155"/>
      <c r="E1" s="155"/>
      <c r="F1" s="155"/>
      <c r="G1" s="46"/>
      <c r="H1" s="46"/>
      <c r="I1" s="17"/>
    </row>
    <row r="2" spans="1:9" ht="17" thickBot="1" x14ac:dyDescent="0.25">
      <c r="A2" s="47"/>
      <c r="B2" s="47"/>
      <c r="C2" s="156" t="s">
        <v>114</v>
      </c>
      <c r="D2" s="157"/>
      <c r="E2" s="157"/>
      <c r="F2" s="158"/>
      <c r="G2" s="47"/>
      <c r="H2" s="47"/>
      <c r="I2" s="17"/>
    </row>
    <row r="3" spans="1:9" ht="20" thickBot="1" x14ac:dyDescent="0.3">
      <c r="A3" s="171" t="s">
        <v>33</v>
      </c>
      <c r="B3" s="172"/>
      <c r="C3" s="17"/>
      <c r="D3" s="173" t="s">
        <v>34</v>
      </c>
      <c r="E3" s="174"/>
      <c r="F3" s="17"/>
      <c r="G3" s="165" t="s">
        <v>36</v>
      </c>
      <c r="H3" s="166"/>
      <c r="I3" s="17"/>
    </row>
    <row r="4" spans="1:9" x14ac:dyDescent="0.2">
      <c r="A4" s="34" t="s">
        <v>1</v>
      </c>
      <c r="B4" s="35" t="s">
        <v>41</v>
      </c>
      <c r="C4" s="17"/>
      <c r="D4" s="34" t="s">
        <v>1</v>
      </c>
      <c r="E4" s="44" t="s">
        <v>41</v>
      </c>
      <c r="F4" s="17"/>
      <c r="G4" s="34" t="s">
        <v>1</v>
      </c>
      <c r="H4" s="44" t="s">
        <v>41</v>
      </c>
      <c r="I4" s="17"/>
    </row>
    <row r="5" spans="1:9" ht="16" x14ac:dyDescent="0.2">
      <c r="A5" s="36" t="s">
        <v>22</v>
      </c>
      <c r="B5" s="43" t="s">
        <v>27</v>
      </c>
      <c r="C5" s="17"/>
      <c r="D5" s="36" t="s">
        <v>22</v>
      </c>
      <c r="E5" s="43" t="s">
        <v>42</v>
      </c>
      <c r="F5" s="17"/>
      <c r="G5" s="36" t="s">
        <v>22</v>
      </c>
      <c r="H5" s="45" t="s">
        <v>43</v>
      </c>
      <c r="I5" s="17"/>
    </row>
    <row r="6" spans="1:9" x14ac:dyDescent="0.2">
      <c r="A6" s="36" t="s">
        <v>24</v>
      </c>
      <c r="B6" s="37">
        <v>3.5</v>
      </c>
      <c r="C6" s="17"/>
      <c r="D6" s="36" t="s">
        <v>24</v>
      </c>
      <c r="E6" s="37">
        <v>3.78</v>
      </c>
      <c r="F6" s="17"/>
      <c r="G6" s="36" t="s">
        <v>24</v>
      </c>
      <c r="H6" s="37">
        <v>2.75</v>
      </c>
      <c r="I6" s="17"/>
    </row>
    <row r="7" spans="1:9" x14ac:dyDescent="0.2">
      <c r="A7" s="36" t="s">
        <v>23</v>
      </c>
      <c r="B7" s="38">
        <v>500</v>
      </c>
      <c r="C7" s="17"/>
      <c r="D7" s="36" t="s">
        <v>23</v>
      </c>
      <c r="E7" s="38">
        <v>1000</v>
      </c>
      <c r="F7" s="17"/>
      <c r="G7" s="36" t="s">
        <v>23</v>
      </c>
      <c r="H7" s="38">
        <v>2000</v>
      </c>
      <c r="I7" s="17"/>
    </row>
    <row r="8" spans="1:9" x14ac:dyDescent="0.2">
      <c r="A8" s="36" t="s">
        <v>29</v>
      </c>
      <c r="B8" s="38" t="s">
        <v>28</v>
      </c>
      <c r="C8" s="17"/>
      <c r="D8" s="36" t="s">
        <v>29</v>
      </c>
      <c r="E8" s="38" t="s">
        <v>28</v>
      </c>
      <c r="F8" s="17"/>
      <c r="G8" s="36" t="s">
        <v>29</v>
      </c>
      <c r="H8" s="38" t="s">
        <v>28</v>
      </c>
      <c r="I8" s="17"/>
    </row>
    <row r="9" spans="1:9" x14ac:dyDescent="0.2">
      <c r="A9" s="36" t="s">
        <v>135</v>
      </c>
      <c r="B9" s="38" t="s">
        <v>28</v>
      </c>
      <c r="C9" s="17"/>
      <c r="D9" s="36" t="s">
        <v>135</v>
      </c>
      <c r="E9" s="38" t="s">
        <v>28</v>
      </c>
      <c r="F9" s="17"/>
      <c r="G9" s="36" t="s">
        <v>135</v>
      </c>
      <c r="H9" s="38" t="s">
        <v>28</v>
      </c>
      <c r="I9" s="17"/>
    </row>
    <row r="10" spans="1:9" x14ac:dyDescent="0.2">
      <c r="A10" s="36" t="s">
        <v>31</v>
      </c>
      <c r="B10" s="39">
        <v>80</v>
      </c>
      <c r="C10" s="17"/>
      <c r="D10" s="36" t="s">
        <v>31</v>
      </c>
      <c r="E10" s="39">
        <v>60</v>
      </c>
      <c r="F10" s="17"/>
      <c r="G10" s="36" t="s">
        <v>31</v>
      </c>
      <c r="H10" s="39">
        <v>75</v>
      </c>
      <c r="I10" s="17"/>
    </row>
    <row r="11" spans="1:9" x14ac:dyDescent="0.2">
      <c r="A11" s="36" t="s">
        <v>78</v>
      </c>
      <c r="B11" s="39" t="s">
        <v>79</v>
      </c>
      <c r="C11" s="17"/>
      <c r="D11" s="36" t="s">
        <v>78</v>
      </c>
      <c r="E11" s="39" t="s">
        <v>80</v>
      </c>
      <c r="F11" s="17"/>
      <c r="G11" s="36" t="s">
        <v>78</v>
      </c>
      <c r="H11" s="39" t="s">
        <v>81</v>
      </c>
      <c r="I11" s="17"/>
    </row>
    <row r="12" spans="1:9" x14ac:dyDescent="0.2">
      <c r="A12" s="36" t="s">
        <v>82</v>
      </c>
      <c r="B12" s="39" t="s">
        <v>83</v>
      </c>
      <c r="C12" s="17"/>
      <c r="D12" s="36" t="s">
        <v>82</v>
      </c>
      <c r="E12" s="39" t="s">
        <v>28</v>
      </c>
      <c r="F12" s="17"/>
      <c r="G12" s="36" t="s">
        <v>84</v>
      </c>
      <c r="H12" s="39" t="s">
        <v>83</v>
      </c>
      <c r="I12" s="17"/>
    </row>
    <row r="13" spans="1:9" x14ac:dyDescent="0.2">
      <c r="A13" s="36" t="s">
        <v>136</v>
      </c>
      <c r="B13" s="39" t="s">
        <v>137</v>
      </c>
      <c r="C13" s="17"/>
      <c r="D13" s="36" t="s">
        <v>136</v>
      </c>
      <c r="E13" s="39" t="s">
        <v>138</v>
      </c>
      <c r="F13" s="17"/>
      <c r="G13" s="36" t="s">
        <v>136</v>
      </c>
      <c r="H13" s="39" t="s">
        <v>139</v>
      </c>
      <c r="I13" s="17"/>
    </row>
    <row r="14" spans="1:9" x14ac:dyDescent="0.2">
      <c r="A14" s="36" t="s">
        <v>25</v>
      </c>
      <c r="B14" s="38" t="s">
        <v>30</v>
      </c>
      <c r="C14" s="17"/>
      <c r="D14" s="36" t="s">
        <v>25</v>
      </c>
      <c r="E14" s="38" t="s">
        <v>30</v>
      </c>
      <c r="F14" s="17"/>
      <c r="G14" s="36" t="s">
        <v>25</v>
      </c>
      <c r="H14" s="38" t="s">
        <v>75</v>
      </c>
      <c r="I14" s="17"/>
    </row>
    <row r="15" spans="1:9" x14ac:dyDescent="0.2">
      <c r="A15" s="36" t="s">
        <v>77</v>
      </c>
      <c r="B15" s="38" t="s">
        <v>47</v>
      </c>
      <c r="C15" s="17"/>
      <c r="D15" s="36" t="s">
        <v>77</v>
      </c>
      <c r="E15" s="38" t="s">
        <v>48</v>
      </c>
      <c r="F15" s="17"/>
      <c r="G15" s="36" t="s">
        <v>77</v>
      </c>
      <c r="H15" s="38" t="s">
        <v>49</v>
      </c>
      <c r="I15" s="17"/>
    </row>
    <row r="16" spans="1:9" ht="48" x14ac:dyDescent="0.2">
      <c r="A16" s="36" t="s">
        <v>32</v>
      </c>
      <c r="B16" s="40" t="s">
        <v>38</v>
      </c>
      <c r="C16" s="48"/>
      <c r="D16" s="36" t="s">
        <v>32</v>
      </c>
      <c r="E16" s="40" t="s">
        <v>39</v>
      </c>
      <c r="F16" s="17"/>
      <c r="G16" s="36" t="s">
        <v>32</v>
      </c>
      <c r="H16" s="40" t="s">
        <v>46</v>
      </c>
      <c r="I16" s="17"/>
    </row>
    <row r="17" spans="1:9" ht="65" thickBot="1" x14ac:dyDescent="0.25">
      <c r="A17" s="41" t="s">
        <v>26</v>
      </c>
      <c r="B17" s="42" t="s">
        <v>40</v>
      </c>
      <c r="C17" s="17"/>
      <c r="D17" s="41" t="s">
        <v>26</v>
      </c>
      <c r="E17" s="42" t="s">
        <v>44</v>
      </c>
      <c r="F17" s="17"/>
      <c r="G17" s="41" t="s">
        <v>26</v>
      </c>
      <c r="H17" s="42" t="s">
        <v>45</v>
      </c>
      <c r="I17" s="17"/>
    </row>
    <row r="18" spans="1:9" x14ac:dyDescent="0.2">
      <c r="A18" s="17"/>
      <c r="B18" s="17"/>
      <c r="C18" s="17"/>
      <c r="D18" s="17"/>
      <c r="E18" s="17"/>
      <c r="F18" s="17"/>
      <c r="G18" s="17"/>
      <c r="H18" s="17"/>
      <c r="I18" s="17"/>
    </row>
    <row r="19" spans="1:9" ht="16" thickBot="1" x14ac:dyDescent="0.25">
      <c r="A19" s="17"/>
      <c r="B19" s="17"/>
      <c r="C19" s="17"/>
      <c r="D19" s="17"/>
      <c r="E19" s="17"/>
      <c r="F19" s="17"/>
      <c r="G19" s="17"/>
      <c r="H19" s="17"/>
      <c r="I19" s="17"/>
    </row>
    <row r="20" spans="1:9" ht="20" thickBot="1" x14ac:dyDescent="0.3">
      <c r="A20" s="167" t="s">
        <v>35</v>
      </c>
      <c r="B20" s="168"/>
      <c r="C20" s="17"/>
      <c r="D20" s="169" t="s">
        <v>37</v>
      </c>
      <c r="E20" s="170"/>
      <c r="F20" s="17"/>
      <c r="G20" s="159" t="s">
        <v>50</v>
      </c>
      <c r="H20" s="160"/>
      <c r="I20" s="17"/>
    </row>
    <row r="21" spans="1:9" x14ac:dyDescent="0.2">
      <c r="A21" s="34" t="s">
        <v>1</v>
      </c>
      <c r="B21" s="35"/>
      <c r="C21" s="17"/>
      <c r="D21" s="34" t="s">
        <v>1</v>
      </c>
      <c r="E21" s="44"/>
      <c r="F21" s="17"/>
      <c r="G21" s="34" t="s">
        <v>1</v>
      </c>
      <c r="H21" s="44"/>
      <c r="I21" s="17"/>
    </row>
    <row r="22" spans="1:9" x14ac:dyDescent="0.2">
      <c r="A22" s="36" t="s">
        <v>22</v>
      </c>
      <c r="B22" s="43"/>
      <c r="C22" s="17"/>
      <c r="D22" s="36" t="s">
        <v>22</v>
      </c>
      <c r="E22" s="43"/>
      <c r="F22" s="17"/>
      <c r="G22" s="36" t="s">
        <v>22</v>
      </c>
      <c r="H22" s="43"/>
      <c r="I22" s="17"/>
    </row>
    <row r="23" spans="1:9" x14ac:dyDescent="0.2">
      <c r="A23" s="36" t="s">
        <v>24</v>
      </c>
      <c r="B23" s="37"/>
      <c r="C23" s="17"/>
      <c r="D23" s="36" t="s">
        <v>24</v>
      </c>
      <c r="E23" s="37"/>
      <c r="F23" s="17"/>
      <c r="G23" s="36" t="s">
        <v>24</v>
      </c>
      <c r="H23" s="37"/>
      <c r="I23" s="17"/>
    </row>
    <row r="24" spans="1:9" x14ac:dyDescent="0.2">
      <c r="A24" s="36" t="s">
        <v>23</v>
      </c>
      <c r="B24" s="38"/>
      <c r="C24" s="17"/>
      <c r="D24" s="36" t="s">
        <v>23</v>
      </c>
      <c r="E24" s="38"/>
      <c r="F24" s="17"/>
      <c r="G24" s="36" t="s">
        <v>23</v>
      </c>
      <c r="H24" s="38"/>
      <c r="I24" s="17"/>
    </row>
    <row r="25" spans="1:9" x14ac:dyDescent="0.2">
      <c r="A25" s="36" t="s">
        <v>29</v>
      </c>
      <c r="B25" s="38"/>
      <c r="C25" s="17"/>
      <c r="D25" s="36" t="s">
        <v>29</v>
      </c>
      <c r="E25" s="38"/>
      <c r="F25" s="17"/>
      <c r="G25" s="36" t="s">
        <v>29</v>
      </c>
      <c r="H25" s="38"/>
      <c r="I25" s="17"/>
    </row>
    <row r="26" spans="1:9" x14ac:dyDescent="0.2">
      <c r="A26" s="36" t="s">
        <v>135</v>
      </c>
      <c r="B26" s="38"/>
      <c r="C26" s="17"/>
      <c r="D26" s="36" t="s">
        <v>135</v>
      </c>
      <c r="E26" s="38"/>
      <c r="F26" s="17"/>
      <c r="G26" s="36" t="s">
        <v>135</v>
      </c>
      <c r="H26" s="38"/>
      <c r="I26" s="17"/>
    </row>
    <row r="27" spans="1:9" x14ac:dyDescent="0.2">
      <c r="A27" s="36" t="s">
        <v>31</v>
      </c>
      <c r="B27" s="39"/>
      <c r="C27" s="17"/>
      <c r="D27" s="36" t="s">
        <v>31</v>
      </c>
      <c r="E27" s="39"/>
      <c r="F27" s="17"/>
      <c r="G27" s="36" t="s">
        <v>31</v>
      </c>
      <c r="H27" s="39"/>
      <c r="I27" s="17"/>
    </row>
    <row r="28" spans="1:9" x14ac:dyDescent="0.2">
      <c r="A28" s="36" t="s">
        <v>78</v>
      </c>
      <c r="B28" s="39"/>
      <c r="C28" s="17"/>
      <c r="D28" s="36" t="s">
        <v>78</v>
      </c>
      <c r="E28" s="39"/>
      <c r="F28" s="17"/>
      <c r="G28" s="36" t="s">
        <v>78</v>
      </c>
      <c r="H28" s="39"/>
      <c r="I28" s="17"/>
    </row>
    <row r="29" spans="1:9" x14ac:dyDescent="0.2">
      <c r="A29" s="36" t="s">
        <v>82</v>
      </c>
      <c r="B29" s="39"/>
      <c r="C29" s="17"/>
      <c r="D29" s="36" t="s">
        <v>82</v>
      </c>
      <c r="E29" s="39"/>
      <c r="F29" s="17"/>
      <c r="G29" s="36" t="s">
        <v>82</v>
      </c>
      <c r="H29" s="39"/>
      <c r="I29" s="17"/>
    </row>
    <row r="30" spans="1:9" x14ac:dyDescent="0.2">
      <c r="A30" s="36" t="s">
        <v>136</v>
      </c>
      <c r="B30" s="39"/>
      <c r="C30" s="17"/>
      <c r="D30" s="36" t="s">
        <v>136</v>
      </c>
      <c r="E30" s="39"/>
      <c r="F30" s="17"/>
      <c r="G30" s="36" t="s">
        <v>136</v>
      </c>
      <c r="H30" s="39"/>
      <c r="I30" s="17"/>
    </row>
    <row r="31" spans="1:9" x14ac:dyDescent="0.2">
      <c r="A31" s="36" t="s">
        <v>25</v>
      </c>
      <c r="B31" s="39"/>
      <c r="C31" s="17"/>
      <c r="D31" s="36" t="s">
        <v>25</v>
      </c>
      <c r="E31" s="39"/>
      <c r="F31" s="17"/>
      <c r="G31" s="36" t="s">
        <v>25</v>
      </c>
      <c r="H31" s="39"/>
      <c r="I31" s="17"/>
    </row>
    <row r="32" spans="1:9" x14ac:dyDescent="0.2">
      <c r="A32" s="36" t="s">
        <v>77</v>
      </c>
      <c r="B32" s="38"/>
      <c r="C32" s="17"/>
      <c r="D32" s="36" t="s">
        <v>77</v>
      </c>
      <c r="E32" s="38"/>
      <c r="F32" s="17"/>
      <c r="G32" s="36" t="s">
        <v>77</v>
      </c>
      <c r="H32" s="38"/>
      <c r="I32" s="17"/>
    </row>
    <row r="33" spans="1:9" x14ac:dyDescent="0.2">
      <c r="A33" s="36" t="s">
        <v>32</v>
      </c>
      <c r="B33" s="40"/>
      <c r="C33" s="48"/>
      <c r="D33" s="36" t="s">
        <v>32</v>
      </c>
      <c r="E33" s="40"/>
      <c r="F33" s="17"/>
      <c r="G33" s="36" t="s">
        <v>32</v>
      </c>
      <c r="H33" s="40"/>
      <c r="I33" s="17"/>
    </row>
    <row r="34" spans="1:9" ht="16" thickBot="1" x14ac:dyDescent="0.25">
      <c r="A34" s="41" t="s">
        <v>26</v>
      </c>
      <c r="B34" s="42"/>
      <c r="C34" s="17"/>
      <c r="D34" s="41" t="s">
        <v>26</v>
      </c>
      <c r="E34" s="42"/>
      <c r="F34" s="17"/>
      <c r="G34" s="41" t="s">
        <v>26</v>
      </c>
      <c r="H34" s="42"/>
      <c r="I34" s="17"/>
    </row>
    <row r="35" spans="1:9" x14ac:dyDescent="0.2">
      <c r="A35" s="17"/>
      <c r="B35" s="17"/>
      <c r="C35" s="17"/>
      <c r="D35" s="17"/>
      <c r="E35" s="17"/>
      <c r="F35" s="17"/>
      <c r="G35" s="17"/>
      <c r="H35" s="17"/>
      <c r="I35" s="17"/>
    </row>
    <row r="36" spans="1:9" ht="16" thickBot="1" x14ac:dyDescent="0.25">
      <c r="A36" s="17"/>
      <c r="B36" s="17"/>
      <c r="C36" s="17"/>
      <c r="D36" s="17"/>
      <c r="E36" s="17"/>
      <c r="F36" s="17"/>
      <c r="G36" s="17"/>
      <c r="H36" s="17"/>
      <c r="I36" s="17"/>
    </row>
    <row r="37" spans="1:9" ht="20" thickBot="1" x14ac:dyDescent="0.3">
      <c r="A37" s="161" t="s">
        <v>51</v>
      </c>
      <c r="B37" s="162"/>
      <c r="C37" s="17"/>
      <c r="D37" s="163" t="s">
        <v>52</v>
      </c>
      <c r="E37" s="164"/>
      <c r="F37" s="17"/>
      <c r="G37" s="165" t="s">
        <v>53</v>
      </c>
      <c r="H37" s="166"/>
      <c r="I37" s="17"/>
    </row>
    <row r="38" spans="1:9" x14ac:dyDescent="0.2">
      <c r="A38" s="34" t="s">
        <v>1</v>
      </c>
      <c r="B38" s="35"/>
      <c r="C38" s="17"/>
      <c r="D38" s="34" t="s">
        <v>1</v>
      </c>
      <c r="E38" s="44"/>
      <c r="F38" s="17"/>
      <c r="G38" s="34" t="s">
        <v>1</v>
      </c>
      <c r="H38" s="44"/>
      <c r="I38" s="17"/>
    </row>
    <row r="39" spans="1:9" x14ac:dyDescent="0.2">
      <c r="A39" s="36" t="s">
        <v>22</v>
      </c>
      <c r="B39" s="43"/>
      <c r="C39" s="17"/>
      <c r="D39" s="36" t="s">
        <v>22</v>
      </c>
      <c r="E39" s="43"/>
      <c r="F39" s="17"/>
      <c r="G39" s="36" t="s">
        <v>22</v>
      </c>
      <c r="H39" s="43"/>
      <c r="I39" s="17"/>
    </row>
    <row r="40" spans="1:9" x14ac:dyDescent="0.2">
      <c r="A40" s="36" t="s">
        <v>24</v>
      </c>
      <c r="B40" s="37"/>
      <c r="C40" s="17"/>
      <c r="D40" s="36" t="s">
        <v>24</v>
      </c>
      <c r="E40" s="37"/>
      <c r="F40" s="17"/>
      <c r="G40" s="36" t="s">
        <v>24</v>
      </c>
      <c r="H40" s="37"/>
      <c r="I40" s="17"/>
    </row>
    <row r="41" spans="1:9" x14ac:dyDescent="0.2">
      <c r="A41" s="36" t="s">
        <v>23</v>
      </c>
      <c r="B41" s="38"/>
      <c r="C41" s="17"/>
      <c r="D41" s="36" t="s">
        <v>23</v>
      </c>
      <c r="E41" s="38"/>
      <c r="F41" s="17"/>
      <c r="G41" s="36" t="s">
        <v>23</v>
      </c>
      <c r="H41" s="38"/>
      <c r="I41" s="17"/>
    </row>
    <row r="42" spans="1:9" x14ac:dyDescent="0.2">
      <c r="A42" s="36" t="s">
        <v>29</v>
      </c>
      <c r="B42" s="38"/>
      <c r="C42" s="17"/>
      <c r="D42" s="36" t="s">
        <v>29</v>
      </c>
      <c r="E42" s="38"/>
      <c r="F42" s="17"/>
      <c r="G42" s="36" t="s">
        <v>29</v>
      </c>
      <c r="H42" s="38"/>
      <c r="I42" s="17"/>
    </row>
    <row r="43" spans="1:9" x14ac:dyDescent="0.2">
      <c r="A43" s="36" t="s">
        <v>135</v>
      </c>
      <c r="B43" s="38"/>
      <c r="C43" s="17"/>
      <c r="D43" s="36" t="s">
        <v>135</v>
      </c>
      <c r="E43" s="38"/>
      <c r="F43" s="17"/>
      <c r="G43" s="36" t="s">
        <v>135</v>
      </c>
      <c r="H43" s="38"/>
      <c r="I43" s="17"/>
    </row>
    <row r="44" spans="1:9" x14ac:dyDescent="0.2">
      <c r="A44" s="36" t="s">
        <v>31</v>
      </c>
      <c r="B44" s="39"/>
      <c r="C44" s="17"/>
      <c r="D44" s="36" t="s">
        <v>31</v>
      </c>
      <c r="E44" s="39"/>
      <c r="F44" s="17"/>
      <c r="G44" s="36" t="s">
        <v>31</v>
      </c>
      <c r="H44" s="39"/>
      <c r="I44" s="17"/>
    </row>
    <row r="45" spans="1:9" x14ac:dyDescent="0.2">
      <c r="A45" s="36" t="s">
        <v>78</v>
      </c>
      <c r="B45" s="39"/>
      <c r="C45" s="17"/>
      <c r="D45" s="36" t="s">
        <v>78</v>
      </c>
      <c r="E45" s="39"/>
      <c r="F45" s="17"/>
      <c r="G45" s="36" t="s">
        <v>78</v>
      </c>
      <c r="H45" s="39"/>
      <c r="I45" s="17"/>
    </row>
    <row r="46" spans="1:9" x14ac:dyDescent="0.2">
      <c r="A46" s="36" t="s">
        <v>82</v>
      </c>
      <c r="B46" s="39"/>
      <c r="C46" s="17"/>
      <c r="D46" s="36" t="s">
        <v>82</v>
      </c>
      <c r="E46" s="39"/>
      <c r="F46" s="17"/>
      <c r="G46" s="36" t="s">
        <v>82</v>
      </c>
      <c r="H46" s="39"/>
      <c r="I46" s="17"/>
    </row>
    <row r="47" spans="1:9" x14ac:dyDescent="0.2">
      <c r="A47" s="36" t="s">
        <v>136</v>
      </c>
      <c r="B47" s="39"/>
      <c r="C47" s="17"/>
      <c r="D47" s="36" t="s">
        <v>136</v>
      </c>
      <c r="E47" s="39"/>
      <c r="F47" s="17"/>
      <c r="G47" s="36" t="s">
        <v>136</v>
      </c>
      <c r="H47" s="39"/>
      <c r="I47" s="17"/>
    </row>
    <row r="48" spans="1:9" x14ac:dyDescent="0.2">
      <c r="A48" s="36" t="s">
        <v>25</v>
      </c>
      <c r="B48" s="39"/>
      <c r="C48" s="17"/>
      <c r="D48" s="36" t="s">
        <v>25</v>
      </c>
      <c r="E48" s="39"/>
      <c r="F48" s="17"/>
      <c r="G48" s="36" t="s">
        <v>25</v>
      </c>
      <c r="H48" s="39"/>
      <c r="I48" s="17"/>
    </row>
    <row r="49" spans="1:9" x14ac:dyDescent="0.2">
      <c r="A49" s="36" t="s">
        <v>77</v>
      </c>
      <c r="B49" s="38"/>
      <c r="C49" s="17"/>
      <c r="D49" s="36" t="s">
        <v>77</v>
      </c>
      <c r="E49" s="38"/>
      <c r="F49" s="17"/>
      <c r="G49" s="36" t="s">
        <v>77</v>
      </c>
      <c r="H49" s="38"/>
      <c r="I49" s="17"/>
    </row>
    <row r="50" spans="1:9" x14ac:dyDescent="0.2">
      <c r="A50" s="36" t="s">
        <v>32</v>
      </c>
      <c r="B50" s="40"/>
      <c r="C50" s="17"/>
      <c r="D50" s="36" t="s">
        <v>32</v>
      </c>
      <c r="E50" s="40"/>
      <c r="F50" s="17"/>
      <c r="G50" s="36" t="s">
        <v>32</v>
      </c>
      <c r="H50" s="40"/>
      <c r="I50" s="17"/>
    </row>
    <row r="51" spans="1:9" ht="16" thickBot="1" x14ac:dyDescent="0.25">
      <c r="A51" s="41" t="s">
        <v>26</v>
      </c>
      <c r="B51" s="42"/>
      <c r="C51" s="17"/>
      <c r="D51" s="41" t="s">
        <v>26</v>
      </c>
      <c r="E51" s="42"/>
      <c r="F51" s="17"/>
      <c r="G51" s="41" t="s">
        <v>26</v>
      </c>
      <c r="H51" s="42"/>
      <c r="I51" s="17"/>
    </row>
    <row r="52" spans="1:9" x14ac:dyDescent="0.2">
      <c r="A52" s="17"/>
      <c r="B52" s="17"/>
      <c r="C52" s="17"/>
      <c r="D52" s="17"/>
      <c r="E52" s="17"/>
      <c r="F52" s="17"/>
      <c r="G52" s="17"/>
      <c r="H52" s="17"/>
      <c r="I52" s="17"/>
    </row>
    <row r="53" spans="1:9" ht="16" thickBot="1" x14ac:dyDescent="0.25">
      <c r="A53" s="17"/>
      <c r="B53" s="17"/>
      <c r="C53" s="17"/>
      <c r="D53" s="17"/>
      <c r="E53" s="17"/>
      <c r="F53" s="17"/>
      <c r="G53" s="17"/>
      <c r="H53" s="17"/>
      <c r="I53" s="17"/>
    </row>
    <row r="54" spans="1:9" ht="20" thickBot="1" x14ac:dyDescent="0.3">
      <c r="A54" s="167" t="s">
        <v>54</v>
      </c>
      <c r="B54" s="168"/>
      <c r="C54" s="17"/>
      <c r="D54" s="169" t="s">
        <v>55</v>
      </c>
      <c r="E54" s="170"/>
      <c r="F54" s="17"/>
      <c r="G54" s="159" t="s">
        <v>56</v>
      </c>
      <c r="H54" s="160"/>
      <c r="I54" s="17"/>
    </row>
    <row r="55" spans="1:9" x14ac:dyDescent="0.2">
      <c r="A55" s="34" t="s">
        <v>1</v>
      </c>
      <c r="B55" s="35"/>
      <c r="C55" s="17"/>
      <c r="D55" s="34" t="s">
        <v>1</v>
      </c>
      <c r="E55" s="44"/>
      <c r="F55" s="17"/>
      <c r="G55" s="34" t="s">
        <v>1</v>
      </c>
      <c r="H55" s="44"/>
      <c r="I55" s="17"/>
    </row>
    <row r="56" spans="1:9" x14ac:dyDescent="0.2">
      <c r="A56" s="36" t="s">
        <v>22</v>
      </c>
      <c r="B56" s="43"/>
      <c r="C56" s="17"/>
      <c r="D56" s="36" t="s">
        <v>22</v>
      </c>
      <c r="E56" s="43"/>
      <c r="F56" s="17"/>
      <c r="G56" s="36" t="s">
        <v>22</v>
      </c>
      <c r="H56" s="43"/>
      <c r="I56" s="17"/>
    </row>
    <row r="57" spans="1:9" x14ac:dyDescent="0.2">
      <c r="A57" s="36" t="s">
        <v>24</v>
      </c>
      <c r="B57" s="37"/>
      <c r="C57" s="17"/>
      <c r="D57" s="36" t="s">
        <v>24</v>
      </c>
      <c r="E57" s="37"/>
      <c r="F57" s="17"/>
      <c r="G57" s="36" t="s">
        <v>24</v>
      </c>
      <c r="H57" s="37"/>
      <c r="I57" s="17"/>
    </row>
    <row r="58" spans="1:9" x14ac:dyDescent="0.2">
      <c r="A58" s="36" t="s">
        <v>23</v>
      </c>
      <c r="B58" s="38"/>
      <c r="C58" s="17"/>
      <c r="D58" s="36" t="s">
        <v>23</v>
      </c>
      <c r="E58" s="38"/>
      <c r="F58" s="17"/>
      <c r="G58" s="36" t="s">
        <v>23</v>
      </c>
      <c r="H58" s="38"/>
      <c r="I58" s="17"/>
    </row>
    <row r="59" spans="1:9" x14ac:dyDescent="0.2">
      <c r="A59" s="36" t="s">
        <v>29</v>
      </c>
      <c r="B59" s="38"/>
      <c r="C59" s="17"/>
      <c r="D59" s="36" t="s">
        <v>29</v>
      </c>
      <c r="E59" s="38"/>
      <c r="F59" s="17"/>
      <c r="G59" s="36" t="s">
        <v>29</v>
      </c>
      <c r="H59" s="38"/>
      <c r="I59" s="17"/>
    </row>
    <row r="60" spans="1:9" x14ac:dyDescent="0.2">
      <c r="A60" s="36" t="s">
        <v>135</v>
      </c>
      <c r="B60" s="38"/>
      <c r="C60" s="17"/>
      <c r="D60" s="36" t="s">
        <v>135</v>
      </c>
      <c r="E60" s="38"/>
      <c r="F60" s="17"/>
      <c r="G60" s="36" t="s">
        <v>135</v>
      </c>
      <c r="H60" s="38"/>
      <c r="I60" s="17"/>
    </row>
    <row r="61" spans="1:9" x14ac:dyDescent="0.2">
      <c r="A61" s="36" t="s">
        <v>31</v>
      </c>
      <c r="B61" s="39"/>
      <c r="C61" s="17"/>
      <c r="D61" s="36" t="s">
        <v>31</v>
      </c>
      <c r="E61" s="39"/>
      <c r="F61" s="17"/>
      <c r="G61" s="36" t="s">
        <v>31</v>
      </c>
      <c r="H61" s="39"/>
      <c r="I61" s="17"/>
    </row>
    <row r="62" spans="1:9" x14ac:dyDescent="0.2">
      <c r="A62" s="36" t="s">
        <v>78</v>
      </c>
      <c r="B62" s="39"/>
      <c r="C62" s="17"/>
      <c r="D62" s="36" t="s">
        <v>78</v>
      </c>
      <c r="E62" s="39"/>
      <c r="F62" s="17"/>
      <c r="G62" s="36" t="s">
        <v>78</v>
      </c>
      <c r="H62" s="39"/>
      <c r="I62" s="17"/>
    </row>
    <row r="63" spans="1:9" x14ac:dyDescent="0.2">
      <c r="A63" s="36" t="s">
        <v>82</v>
      </c>
      <c r="B63" s="39"/>
      <c r="C63" s="17"/>
      <c r="D63" s="36" t="s">
        <v>82</v>
      </c>
      <c r="E63" s="39"/>
      <c r="F63" s="17"/>
      <c r="G63" s="36" t="s">
        <v>82</v>
      </c>
      <c r="H63" s="39"/>
      <c r="I63" s="17"/>
    </row>
    <row r="64" spans="1:9" x14ac:dyDescent="0.2">
      <c r="A64" s="36" t="s">
        <v>136</v>
      </c>
      <c r="B64" s="39"/>
      <c r="C64" s="17"/>
      <c r="D64" s="36" t="s">
        <v>136</v>
      </c>
      <c r="E64" s="39"/>
      <c r="F64" s="17"/>
      <c r="G64" s="36" t="s">
        <v>136</v>
      </c>
      <c r="H64" s="39"/>
      <c r="I64" s="17"/>
    </row>
    <row r="65" spans="1:9" x14ac:dyDescent="0.2">
      <c r="A65" s="36" t="s">
        <v>25</v>
      </c>
      <c r="B65" s="39"/>
      <c r="C65" s="17"/>
      <c r="D65" s="36" t="s">
        <v>25</v>
      </c>
      <c r="E65" s="39"/>
      <c r="F65" s="17"/>
      <c r="G65" s="36" t="s">
        <v>25</v>
      </c>
      <c r="H65" s="39"/>
      <c r="I65" s="17"/>
    </row>
    <row r="66" spans="1:9" x14ac:dyDescent="0.2">
      <c r="A66" s="36" t="s">
        <v>77</v>
      </c>
      <c r="B66" s="38"/>
      <c r="C66" s="17"/>
      <c r="D66" s="36" t="s">
        <v>77</v>
      </c>
      <c r="E66" s="38"/>
      <c r="F66" s="17"/>
      <c r="G66" s="36" t="s">
        <v>77</v>
      </c>
      <c r="H66" s="38"/>
      <c r="I66" s="17"/>
    </row>
    <row r="67" spans="1:9" x14ac:dyDescent="0.2">
      <c r="A67" s="36" t="s">
        <v>32</v>
      </c>
      <c r="B67" s="40"/>
      <c r="C67" s="17"/>
      <c r="D67" s="36" t="s">
        <v>32</v>
      </c>
      <c r="E67" s="40"/>
      <c r="F67" s="17"/>
      <c r="G67" s="36" t="s">
        <v>32</v>
      </c>
      <c r="H67" s="40"/>
      <c r="I67" s="17"/>
    </row>
    <row r="68" spans="1:9" ht="16" thickBot="1" x14ac:dyDescent="0.25">
      <c r="A68" s="41" t="s">
        <v>26</v>
      </c>
      <c r="B68" s="42"/>
      <c r="C68" s="17"/>
      <c r="D68" s="41" t="s">
        <v>26</v>
      </c>
      <c r="E68" s="42"/>
      <c r="F68" s="17"/>
      <c r="G68" s="41" t="s">
        <v>26</v>
      </c>
      <c r="H68" s="42"/>
      <c r="I68" s="17"/>
    </row>
    <row r="69" spans="1:9" x14ac:dyDescent="0.2">
      <c r="A69" s="17"/>
      <c r="B69" s="17"/>
      <c r="C69" s="17"/>
      <c r="D69" s="17"/>
      <c r="E69" s="17"/>
      <c r="F69" s="17"/>
      <c r="G69" s="17"/>
      <c r="H69" s="17"/>
      <c r="I69" s="17"/>
    </row>
    <row r="70" spans="1:9" ht="16" thickBot="1" x14ac:dyDescent="0.25">
      <c r="A70" s="17"/>
      <c r="B70" s="17"/>
      <c r="C70" s="17"/>
      <c r="D70" s="17"/>
      <c r="E70" s="17"/>
      <c r="F70" s="17"/>
      <c r="G70" s="17"/>
      <c r="H70" s="17"/>
      <c r="I70" s="17"/>
    </row>
    <row r="71" spans="1:9" ht="20" thickBot="1" x14ac:dyDescent="0.3">
      <c r="A71" s="161" t="s">
        <v>57</v>
      </c>
      <c r="B71" s="162"/>
      <c r="C71" s="17"/>
      <c r="D71" s="163" t="s">
        <v>58</v>
      </c>
      <c r="E71" s="164"/>
      <c r="F71" s="17"/>
      <c r="G71" s="165" t="s">
        <v>59</v>
      </c>
      <c r="H71" s="166"/>
      <c r="I71" s="17"/>
    </row>
    <row r="72" spans="1:9" x14ac:dyDescent="0.2">
      <c r="A72" s="34" t="s">
        <v>1</v>
      </c>
      <c r="B72" s="35"/>
      <c r="C72" s="17"/>
      <c r="D72" s="34" t="s">
        <v>1</v>
      </c>
      <c r="E72" s="44"/>
      <c r="F72" s="17"/>
      <c r="G72" s="34" t="s">
        <v>1</v>
      </c>
      <c r="H72" s="44"/>
      <c r="I72" s="17"/>
    </row>
    <row r="73" spans="1:9" x14ac:dyDescent="0.2">
      <c r="A73" s="36" t="s">
        <v>22</v>
      </c>
      <c r="B73" s="43"/>
      <c r="C73" s="17"/>
      <c r="D73" s="36" t="s">
        <v>22</v>
      </c>
      <c r="E73" s="43"/>
      <c r="F73" s="17"/>
      <c r="G73" s="36" t="s">
        <v>22</v>
      </c>
      <c r="H73" s="43"/>
      <c r="I73" s="17"/>
    </row>
    <row r="74" spans="1:9" x14ac:dyDescent="0.2">
      <c r="A74" s="36" t="s">
        <v>24</v>
      </c>
      <c r="B74" s="37"/>
      <c r="C74" s="17"/>
      <c r="D74" s="36" t="s">
        <v>24</v>
      </c>
      <c r="E74" s="37"/>
      <c r="F74" s="17"/>
      <c r="G74" s="36" t="s">
        <v>24</v>
      </c>
      <c r="H74" s="37"/>
      <c r="I74" s="17"/>
    </row>
    <row r="75" spans="1:9" x14ac:dyDescent="0.2">
      <c r="A75" s="36" t="s">
        <v>23</v>
      </c>
      <c r="B75" s="38"/>
      <c r="C75" s="17"/>
      <c r="D75" s="36" t="s">
        <v>23</v>
      </c>
      <c r="E75" s="38"/>
      <c r="F75" s="17"/>
      <c r="G75" s="36" t="s">
        <v>23</v>
      </c>
      <c r="H75" s="38"/>
      <c r="I75" s="17"/>
    </row>
    <row r="76" spans="1:9" x14ac:dyDescent="0.2">
      <c r="A76" s="36" t="s">
        <v>29</v>
      </c>
      <c r="B76" s="38"/>
      <c r="C76" s="17"/>
      <c r="D76" s="36" t="s">
        <v>29</v>
      </c>
      <c r="E76" s="38"/>
      <c r="F76" s="17"/>
      <c r="G76" s="36" t="s">
        <v>29</v>
      </c>
      <c r="H76" s="38"/>
      <c r="I76" s="17"/>
    </row>
    <row r="77" spans="1:9" x14ac:dyDescent="0.2">
      <c r="A77" s="36" t="s">
        <v>135</v>
      </c>
      <c r="B77" s="38"/>
      <c r="C77" s="17"/>
      <c r="D77" s="36" t="s">
        <v>135</v>
      </c>
      <c r="E77" s="38"/>
      <c r="F77" s="17"/>
      <c r="G77" s="36" t="s">
        <v>135</v>
      </c>
      <c r="H77" s="38"/>
      <c r="I77" s="17"/>
    </row>
    <row r="78" spans="1:9" x14ac:dyDescent="0.2">
      <c r="A78" s="36" t="s">
        <v>31</v>
      </c>
      <c r="B78" s="39"/>
      <c r="C78" s="17"/>
      <c r="D78" s="36" t="s">
        <v>31</v>
      </c>
      <c r="E78" s="39"/>
      <c r="F78" s="17"/>
      <c r="G78" s="36" t="s">
        <v>31</v>
      </c>
      <c r="H78" s="39"/>
      <c r="I78" s="17"/>
    </row>
    <row r="79" spans="1:9" x14ac:dyDescent="0.2">
      <c r="A79" s="36" t="s">
        <v>78</v>
      </c>
      <c r="B79" s="39"/>
      <c r="C79" s="17"/>
      <c r="D79" s="36" t="s">
        <v>78</v>
      </c>
      <c r="E79" s="39"/>
      <c r="F79" s="17"/>
      <c r="G79" s="36" t="s">
        <v>78</v>
      </c>
      <c r="H79" s="39"/>
      <c r="I79" s="17"/>
    </row>
    <row r="80" spans="1:9" x14ac:dyDescent="0.2">
      <c r="A80" s="36" t="s">
        <v>82</v>
      </c>
      <c r="B80" s="39"/>
      <c r="C80" s="17"/>
      <c r="D80" s="36" t="s">
        <v>82</v>
      </c>
      <c r="E80" s="39"/>
      <c r="F80" s="17"/>
      <c r="G80" s="36" t="s">
        <v>82</v>
      </c>
      <c r="H80" s="39"/>
      <c r="I80" s="17"/>
    </row>
    <row r="81" spans="1:10" x14ac:dyDescent="0.2">
      <c r="A81" s="36" t="s">
        <v>136</v>
      </c>
      <c r="B81" s="39"/>
      <c r="C81" s="17"/>
      <c r="D81" s="36" t="s">
        <v>136</v>
      </c>
      <c r="E81" s="39"/>
      <c r="F81" s="17"/>
      <c r="G81" s="36" t="s">
        <v>136</v>
      </c>
      <c r="H81" s="39"/>
      <c r="I81" s="17"/>
    </row>
    <row r="82" spans="1:10" x14ac:dyDescent="0.2">
      <c r="A82" s="36" t="s">
        <v>25</v>
      </c>
      <c r="B82" s="39"/>
      <c r="C82" s="17"/>
      <c r="D82" s="36" t="s">
        <v>25</v>
      </c>
      <c r="E82" s="39"/>
      <c r="F82" s="17"/>
      <c r="G82" s="36" t="s">
        <v>25</v>
      </c>
      <c r="H82" s="39"/>
      <c r="I82" s="17"/>
    </row>
    <row r="83" spans="1:10" x14ac:dyDescent="0.2">
      <c r="A83" s="36" t="s">
        <v>77</v>
      </c>
      <c r="B83" s="38"/>
      <c r="C83" s="17"/>
      <c r="D83" s="36" t="s">
        <v>77</v>
      </c>
      <c r="E83" s="38"/>
      <c r="F83" s="17"/>
      <c r="G83" s="36" t="s">
        <v>77</v>
      </c>
      <c r="H83" s="38"/>
      <c r="I83" s="17"/>
    </row>
    <row r="84" spans="1:10" x14ac:dyDescent="0.2">
      <c r="A84" s="36" t="s">
        <v>32</v>
      </c>
      <c r="B84" s="40"/>
      <c r="C84" s="17"/>
      <c r="D84" s="36" t="s">
        <v>32</v>
      </c>
      <c r="E84" s="40"/>
      <c r="F84" s="17"/>
      <c r="G84" s="36" t="s">
        <v>32</v>
      </c>
      <c r="H84" s="40"/>
      <c r="I84" s="17"/>
    </row>
    <row r="85" spans="1:10" ht="16" thickBot="1" x14ac:dyDescent="0.25">
      <c r="A85" s="41" t="s">
        <v>26</v>
      </c>
      <c r="B85" s="42"/>
      <c r="C85" s="17"/>
      <c r="D85" s="41" t="s">
        <v>26</v>
      </c>
      <c r="E85" s="42"/>
      <c r="F85" s="17"/>
      <c r="G85" s="41" t="s">
        <v>26</v>
      </c>
      <c r="H85" s="42"/>
      <c r="I85" s="17"/>
    </row>
    <row r="86" spans="1:10" x14ac:dyDescent="0.2">
      <c r="A86" s="17"/>
      <c r="B86" s="17"/>
      <c r="C86" s="17"/>
      <c r="D86" s="17"/>
      <c r="E86" s="17"/>
      <c r="F86" s="17"/>
      <c r="G86" s="17"/>
      <c r="H86" s="17"/>
      <c r="I86" s="17"/>
    </row>
    <row r="87" spans="1:10" ht="16" thickBot="1" x14ac:dyDescent="0.25">
      <c r="A87" s="17"/>
      <c r="B87" s="17"/>
      <c r="C87" s="17"/>
      <c r="D87" s="17"/>
      <c r="E87" s="17"/>
      <c r="F87" s="17"/>
      <c r="G87" s="17"/>
      <c r="H87" s="17"/>
      <c r="I87" s="17"/>
    </row>
    <row r="88" spans="1:10" ht="20" thickBot="1" x14ac:dyDescent="0.3">
      <c r="A88" s="167" t="s">
        <v>60</v>
      </c>
      <c r="B88" s="168"/>
      <c r="C88" s="17"/>
      <c r="D88" s="169" t="s">
        <v>61</v>
      </c>
      <c r="E88" s="170"/>
      <c r="F88" s="17"/>
      <c r="G88" s="159" t="s">
        <v>62</v>
      </c>
      <c r="H88" s="160"/>
      <c r="I88" s="17"/>
    </row>
    <row r="89" spans="1:10" x14ac:dyDescent="0.2">
      <c r="A89" s="34" t="s">
        <v>1</v>
      </c>
      <c r="B89" s="35"/>
      <c r="C89" s="17"/>
      <c r="D89" s="34" t="s">
        <v>1</v>
      </c>
      <c r="E89" s="44"/>
      <c r="F89" s="17"/>
      <c r="G89" s="34" t="s">
        <v>1</v>
      </c>
      <c r="H89" s="44"/>
      <c r="I89" s="17"/>
      <c r="J89" t="s">
        <v>85</v>
      </c>
    </row>
    <row r="90" spans="1:10" x14ac:dyDescent="0.2">
      <c r="A90" s="36" t="s">
        <v>22</v>
      </c>
      <c r="B90" s="43"/>
      <c r="C90" s="17"/>
      <c r="D90" s="36" t="s">
        <v>22</v>
      </c>
      <c r="E90" s="43"/>
      <c r="F90" s="17"/>
      <c r="G90" s="36" t="s">
        <v>22</v>
      </c>
      <c r="H90" s="43"/>
      <c r="I90" s="17"/>
      <c r="J90" t="s">
        <v>86</v>
      </c>
    </row>
    <row r="91" spans="1:10" x14ac:dyDescent="0.2">
      <c r="A91" s="36" t="s">
        <v>24</v>
      </c>
      <c r="B91" s="37"/>
      <c r="C91" s="17"/>
      <c r="D91" s="36" t="s">
        <v>24</v>
      </c>
      <c r="E91" s="37"/>
      <c r="F91" s="17"/>
      <c r="G91" s="36" t="s">
        <v>24</v>
      </c>
      <c r="H91" s="37"/>
      <c r="I91" s="17"/>
      <c r="J91" t="s">
        <v>87</v>
      </c>
    </row>
    <row r="92" spans="1:10" x14ac:dyDescent="0.2">
      <c r="A92" s="36" t="s">
        <v>23</v>
      </c>
      <c r="B92" s="38"/>
      <c r="C92" s="17"/>
      <c r="D92" s="36" t="s">
        <v>23</v>
      </c>
      <c r="E92" s="38"/>
      <c r="F92" s="17"/>
      <c r="G92" s="36" t="s">
        <v>23</v>
      </c>
      <c r="H92" s="38"/>
      <c r="I92" s="17"/>
      <c r="J92" t="s">
        <v>88</v>
      </c>
    </row>
    <row r="93" spans="1:10" x14ac:dyDescent="0.2">
      <c r="A93" s="36" t="s">
        <v>29</v>
      </c>
      <c r="B93" s="38"/>
      <c r="C93" s="17"/>
      <c r="D93" s="36" t="s">
        <v>29</v>
      </c>
      <c r="E93" s="38"/>
      <c r="F93" s="17"/>
      <c r="G93" s="36" t="s">
        <v>29</v>
      </c>
      <c r="H93" s="38"/>
      <c r="I93" s="17"/>
      <c r="J93" t="s">
        <v>89</v>
      </c>
    </row>
    <row r="94" spans="1:10" x14ac:dyDescent="0.2">
      <c r="A94" s="36" t="s">
        <v>135</v>
      </c>
      <c r="B94" s="38"/>
      <c r="C94" s="17"/>
      <c r="D94" s="36" t="s">
        <v>135</v>
      </c>
      <c r="E94" s="38"/>
      <c r="F94" s="17"/>
      <c r="G94" s="36" t="s">
        <v>135</v>
      </c>
      <c r="H94" s="38"/>
      <c r="I94" s="17"/>
    </row>
    <row r="95" spans="1:10" x14ac:dyDescent="0.2">
      <c r="A95" s="36" t="s">
        <v>31</v>
      </c>
      <c r="B95" s="39"/>
      <c r="C95" s="17"/>
      <c r="D95" s="36" t="s">
        <v>31</v>
      </c>
      <c r="E95" s="39"/>
      <c r="F95" s="17"/>
      <c r="G95" s="36" t="s">
        <v>31</v>
      </c>
      <c r="H95" s="39"/>
      <c r="I95" s="17"/>
      <c r="J95" t="s">
        <v>90</v>
      </c>
    </row>
    <row r="96" spans="1:10" x14ac:dyDescent="0.2">
      <c r="A96" s="36" t="s">
        <v>78</v>
      </c>
      <c r="B96" s="49"/>
      <c r="C96" s="17"/>
      <c r="D96" s="36" t="s">
        <v>78</v>
      </c>
      <c r="E96" s="39"/>
      <c r="F96" s="17"/>
      <c r="G96" s="36" t="s">
        <v>78</v>
      </c>
      <c r="H96" s="39"/>
      <c r="I96" s="17"/>
      <c r="J96" t="s">
        <v>91</v>
      </c>
    </row>
    <row r="97" spans="1:10" x14ac:dyDescent="0.2">
      <c r="A97" s="36" t="s">
        <v>82</v>
      </c>
      <c r="B97" s="49"/>
      <c r="C97" s="17"/>
      <c r="D97" s="36" t="s">
        <v>82</v>
      </c>
      <c r="E97" s="39"/>
      <c r="F97" s="17"/>
      <c r="G97" s="36" t="s">
        <v>82</v>
      </c>
      <c r="H97" s="39"/>
      <c r="I97" s="17"/>
      <c r="J97" t="s">
        <v>92</v>
      </c>
    </row>
    <row r="98" spans="1:10" x14ac:dyDescent="0.2">
      <c r="A98" s="36" t="s">
        <v>136</v>
      </c>
      <c r="B98" s="49"/>
      <c r="C98" s="17"/>
      <c r="D98" s="36" t="s">
        <v>136</v>
      </c>
      <c r="E98" s="39"/>
      <c r="F98" s="17"/>
      <c r="G98" s="36" t="s">
        <v>136</v>
      </c>
      <c r="H98" s="39"/>
      <c r="I98" s="17"/>
    </row>
    <row r="99" spans="1:10" x14ac:dyDescent="0.2">
      <c r="A99" s="36" t="s">
        <v>25</v>
      </c>
      <c r="B99" s="36"/>
      <c r="C99" s="17"/>
      <c r="D99" s="36" t="s">
        <v>25</v>
      </c>
      <c r="E99" s="39"/>
      <c r="F99" s="17"/>
      <c r="G99" s="36" t="s">
        <v>25</v>
      </c>
      <c r="H99" s="39"/>
      <c r="I99" s="17"/>
      <c r="J99" t="s">
        <v>93</v>
      </c>
    </row>
    <row r="100" spans="1:10" x14ac:dyDescent="0.2">
      <c r="A100" s="36" t="s">
        <v>77</v>
      </c>
      <c r="B100" s="38"/>
      <c r="C100" s="17"/>
      <c r="D100" s="36" t="s">
        <v>77</v>
      </c>
      <c r="E100" s="38"/>
      <c r="F100" s="17"/>
      <c r="G100" s="36" t="s">
        <v>77</v>
      </c>
      <c r="H100" s="38"/>
      <c r="I100" s="17"/>
      <c r="J100" t="s">
        <v>94</v>
      </c>
    </row>
    <row r="101" spans="1:10" x14ac:dyDescent="0.2">
      <c r="A101" s="36" t="s">
        <v>32</v>
      </c>
      <c r="B101" s="40"/>
      <c r="C101" s="17"/>
      <c r="D101" s="36" t="s">
        <v>32</v>
      </c>
      <c r="E101" s="40"/>
      <c r="F101" s="17"/>
      <c r="G101" s="36" t="s">
        <v>32</v>
      </c>
      <c r="H101" s="40"/>
      <c r="I101" s="17"/>
    </row>
    <row r="102" spans="1:10" ht="16" thickBot="1" x14ac:dyDescent="0.25">
      <c r="A102" s="41" t="s">
        <v>26</v>
      </c>
      <c r="B102" s="42"/>
      <c r="C102" s="17"/>
      <c r="D102" s="41" t="s">
        <v>26</v>
      </c>
      <c r="E102" s="42"/>
      <c r="F102" s="17"/>
      <c r="G102" s="41" t="s">
        <v>26</v>
      </c>
      <c r="H102" s="42"/>
      <c r="I102" s="17"/>
    </row>
    <row r="103" spans="1:10" x14ac:dyDescent="0.2">
      <c r="A103" s="17"/>
      <c r="B103" s="17"/>
      <c r="C103" s="17"/>
      <c r="D103" s="17"/>
      <c r="E103" s="17"/>
      <c r="F103" s="17"/>
      <c r="G103" s="17"/>
      <c r="H103" s="17"/>
      <c r="I103" s="17"/>
    </row>
    <row r="104" spans="1:10" ht="16" thickBot="1" x14ac:dyDescent="0.25">
      <c r="A104" s="17"/>
      <c r="B104" s="17"/>
      <c r="C104" s="17"/>
      <c r="D104" s="17"/>
      <c r="E104" s="17"/>
      <c r="F104" s="17"/>
      <c r="G104" s="17"/>
      <c r="H104" s="17"/>
      <c r="I104" s="17"/>
    </row>
    <row r="105" spans="1:10" ht="20" thickBot="1" x14ac:dyDescent="0.3">
      <c r="A105" s="161" t="s">
        <v>63</v>
      </c>
      <c r="B105" s="162"/>
      <c r="C105" s="17"/>
      <c r="D105" s="163" t="s">
        <v>64</v>
      </c>
      <c r="E105" s="164"/>
      <c r="F105" s="17"/>
      <c r="G105" s="165" t="s">
        <v>65</v>
      </c>
      <c r="H105" s="166"/>
      <c r="I105" s="17"/>
    </row>
    <row r="106" spans="1:10" x14ac:dyDescent="0.2">
      <c r="A106" s="34" t="s">
        <v>1</v>
      </c>
      <c r="B106" s="35"/>
      <c r="C106" s="17"/>
      <c r="D106" s="34" t="s">
        <v>1</v>
      </c>
      <c r="E106" s="44"/>
      <c r="F106" s="17"/>
      <c r="G106" s="34" t="s">
        <v>1</v>
      </c>
      <c r="H106" s="44"/>
      <c r="I106" s="17"/>
    </row>
    <row r="107" spans="1:10" x14ac:dyDescent="0.2">
      <c r="A107" s="36" t="s">
        <v>22</v>
      </c>
      <c r="B107" s="43"/>
      <c r="C107" s="17"/>
      <c r="D107" s="36" t="s">
        <v>22</v>
      </c>
      <c r="E107" s="43"/>
      <c r="F107" s="17"/>
      <c r="G107" s="36" t="s">
        <v>22</v>
      </c>
      <c r="H107" s="43"/>
      <c r="I107" s="17"/>
    </row>
    <row r="108" spans="1:10" x14ac:dyDescent="0.2">
      <c r="A108" s="36" t="s">
        <v>24</v>
      </c>
      <c r="B108" s="37"/>
      <c r="C108" s="17"/>
      <c r="D108" s="36" t="s">
        <v>24</v>
      </c>
      <c r="E108" s="37"/>
      <c r="F108" s="17"/>
      <c r="G108" s="36" t="s">
        <v>24</v>
      </c>
      <c r="H108" s="37"/>
      <c r="I108" s="17"/>
    </row>
    <row r="109" spans="1:10" x14ac:dyDescent="0.2">
      <c r="A109" s="36" t="s">
        <v>23</v>
      </c>
      <c r="B109" s="38"/>
      <c r="C109" s="17"/>
      <c r="D109" s="36" t="s">
        <v>23</v>
      </c>
      <c r="E109" s="38"/>
      <c r="F109" s="17"/>
      <c r="G109" s="36" t="s">
        <v>23</v>
      </c>
      <c r="H109" s="38"/>
      <c r="I109" s="17"/>
    </row>
    <row r="110" spans="1:10" x14ac:dyDescent="0.2">
      <c r="A110" s="36" t="s">
        <v>29</v>
      </c>
      <c r="B110" s="38"/>
      <c r="C110" s="17"/>
      <c r="D110" s="36" t="s">
        <v>29</v>
      </c>
      <c r="E110" s="38"/>
      <c r="F110" s="17"/>
      <c r="G110" s="36" t="s">
        <v>29</v>
      </c>
      <c r="H110" s="38"/>
      <c r="I110" s="17"/>
    </row>
    <row r="111" spans="1:10" x14ac:dyDescent="0.2">
      <c r="A111" s="36" t="s">
        <v>135</v>
      </c>
      <c r="B111" s="38"/>
      <c r="C111" s="17"/>
      <c r="D111" s="36" t="s">
        <v>135</v>
      </c>
      <c r="E111" s="38"/>
      <c r="F111" s="17"/>
      <c r="G111" s="36" t="s">
        <v>135</v>
      </c>
      <c r="H111" s="38"/>
      <c r="I111" s="17"/>
    </row>
    <row r="112" spans="1:10" x14ac:dyDescent="0.2">
      <c r="A112" s="36" t="s">
        <v>31</v>
      </c>
      <c r="B112" s="39"/>
      <c r="C112" s="17"/>
      <c r="D112" s="36" t="s">
        <v>31</v>
      </c>
      <c r="E112" s="39"/>
      <c r="F112" s="17"/>
      <c r="G112" s="36" t="s">
        <v>31</v>
      </c>
      <c r="H112" s="39"/>
      <c r="I112" s="17"/>
    </row>
    <row r="113" spans="1:9" x14ac:dyDescent="0.2">
      <c r="A113" s="36" t="s">
        <v>78</v>
      </c>
      <c r="B113" s="39"/>
      <c r="C113" s="17"/>
      <c r="D113" s="36" t="s">
        <v>78</v>
      </c>
      <c r="E113" s="39"/>
      <c r="F113" s="17"/>
      <c r="G113" s="36" t="s">
        <v>78</v>
      </c>
      <c r="H113" s="39"/>
      <c r="I113" s="17"/>
    </row>
    <row r="114" spans="1:9" x14ac:dyDescent="0.2">
      <c r="A114" s="36" t="s">
        <v>82</v>
      </c>
      <c r="B114" s="39"/>
      <c r="C114" s="17"/>
      <c r="D114" s="36" t="s">
        <v>82</v>
      </c>
      <c r="E114" s="39"/>
      <c r="F114" s="17"/>
      <c r="G114" s="36" t="s">
        <v>82</v>
      </c>
      <c r="H114" s="39"/>
      <c r="I114" s="17"/>
    </row>
    <row r="115" spans="1:9" x14ac:dyDescent="0.2">
      <c r="A115" s="36" t="s">
        <v>136</v>
      </c>
      <c r="B115" s="39"/>
      <c r="C115" s="17"/>
      <c r="D115" s="36" t="s">
        <v>136</v>
      </c>
      <c r="E115" s="39"/>
      <c r="F115" s="17"/>
      <c r="G115" s="36" t="s">
        <v>136</v>
      </c>
      <c r="H115" s="39"/>
      <c r="I115" s="17"/>
    </row>
    <row r="116" spans="1:9" x14ac:dyDescent="0.2">
      <c r="A116" s="36" t="s">
        <v>25</v>
      </c>
      <c r="B116" s="39"/>
      <c r="C116" s="17"/>
      <c r="D116" s="36" t="s">
        <v>25</v>
      </c>
      <c r="E116" s="39"/>
      <c r="F116" s="17"/>
      <c r="G116" s="36" t="s">
        <v>25</v>
      </c>
      <c r="H116" s="39"/>
      <c r="I116" s="17"/>
    </row>
    <row r="117" spans="1:9" x14ac:dyDescent="0.2">
      <c r="A117" s="36" t="s">
        <v>77</v>
      </c>
      <c r="B117" s="38"/>
      <c r="C117" s="17"/>
      <c r="D117" s="36" t="s">
        <v>77</v>
      </c>
      <c r="E117" s="38"/>
      <c r="F117" s="17"/>
      <c r="G117" s="36" t="s">
        <v>77</v>
      </c>
      <c r="H117" s="38"/>
      <c r="I117" s="17"/>
    </row>
    <row r="118" spans="1:9" x14ac:dyDescent="0.2">
      <c r="A118" s="36" t="s">
        <v>32</v>
      </c>
      <c r="B118" s="40"/>
      <c r="C118" s="17"/>
      <c r="D118" s="36" t="s">
        <v>32</v>
      </c>
      <c r="E118" s="40"/>
      <c r="F118" s="17"/>
      <c r="G118" s="36" t="s">
        <v>32</v>
      </c>
      <c r="H118" s="40"/>
      <c r="I118" s="17"/>
    </row>
    <row r="119" spans="1:9" ht="16" thickBot="1" x14ac:dyDescent="0.25">
      <c r="A119" s="41" t="s">
        <v>26</v>
      </c>
      <c r="B119" s="42"/>
      <c r="C119" s="17"/>
      <c r="D119" s="41" t="s">
        <v>26</v>
      </c>
      <c r="E119" s="42"/>
      <c r="F119" s="17"/>
      <c r="G119" s="41" t="s">
        <v>26</v>
      </c>
      <c r="H119" s="42"/>
      <c r="I119" s="17"/>
    </row>
    <row r="120" spans="1:9" x14ac:dyDescent="0.2">
      <c r="A120" s="17"/>
      <c r="B120" s="17"/>
      <c r="C120" s="17"/>
      <c r="D120" s="17"/>
      <c r="E120" s="17"/>
      <c r="F120" s="17"/>
      <c r="G120" s="17"/>
      <c r="H120" s="17"/>
      <c r="I120" s="17"/>
    </row>
    <row r="121" spans="1:9" ht="16" thickBot="1" x14ac:dyDescent="0.25">
      <c r="A121" s="17"/>
      <c r="B121" s="17"/>
      <c r="C121" s="17"/>
      <c r="D121" s="17"/>
      <c r="E121" s="17"/>
      <c r="F121" s="17"/>
      <c r="G121" s="17"/>
      <c r="H121" s="17"/>
      <c r="I121" s="17"/>
    </row>
    <row r="122" spans="1:9" ht="20" thickBot="1" x14ac:dyDescent="0.3">
      <c r="A122" s="167" t="s">
        <v>66</v>
      </c>
      <c r="B122" s="168"/>
      <c r="C122" s="17"/>
      <c r="D122" s="169" t="s">
        <v>67</v>
      </c>
      <c r="E122" s="170"/>
      <c r="F122" s="17"/>
      <c r="G122" s="159" t="s">
        <v>68</v>
      </c>
      <c r="H122" s="160"/>
      <c r="I122" s="17"/>
    </row>
    <row r="123" spans="1:9" x14ac:dyDescent="0.2">
      <c r="A123" s="34" t="s">
        <v>1</v>
      </c>
      <c r="B123" s="35"/>
      <c r="C123" s="17"/>
      <c r="D123" s="34" t="s">
        <v>1</v>
      </c>
      <c r="E123" s="44"/>
      <c r="F123" s="17"/>
      <c r="G123" s="34" t="s">
        <v>1</v>
      </c>
      <c r="H123" s="44"/>
      <c r="I123" s="17"/>
    </row>
    <row r="124" spans="1:9" x14ac:dyDescent="0.2">
      <c r="A124" s="36" t="s">
        <v>22</v>
      </c>
      <c r="B124" s="43"/>
      <c r="C124" s="17"/>
      <c r="D124" s="36" t="s">
        <v>22</v>
      </c>
      <c r="E124" s="43"/>
      <c r="F124" s="17"/>
      <c r="G124" s="36" t="s">
        <v>22</v>
      </c>
      <c r="H124" s="43"/>
      <c r="I124" s="17"/>
    </row>
    <row r="125" spans="1:9" x14ac:dyDescent="0.2">
      <c r="A125" s="36" t="s">
        <v>24</v>
      </c>
      <c r="B125" s="37"/>
      <c r="C125" s="17"/>
      <c r="D125" s="36" t="s">
        <v>24</v>
      </c>
      <c r="E125" s="37"/>
      <c r="F125" s="17"/>
      <c r="G125" s="36" t="s">
        <v>24</v>
      </c>
      <c r="H125" s="37"/>
      <c r="I125" s="17"/>
    </row>
    <row r="126" spans="1:9" x14ac:dyDescent="0.2">
      <c r="A126" s="36" t="s">
        <v>23</v>
      </c>
      <c r="B126" s="38"/>
      <c r="C126" s="17"/>
      <c r="D126" s="36" t="s">
        <v>23</v>
      </c>
      <c r="E126" s="38"/>
      <c r="F126" s="17"/>
      <c r="G126" s="36" t="s">
        <v>23</v>
      </c>
      <c r="H126" s="38"/>
      <c r="I126" s="17"/>
    </row>
    <row r="127" spans="1:9" x14ac:dyDescent="0.2">
      <c r="A127" s="36" t="s">
        <v>29</v>
      </c>
      <c r="B127" s="38"/>
      <c r="C127" s="17"/>
      <c r="D127" s="36" t="s">
        <v>29</v>
      </c>
      <c r="E127" s="38"/>
      <c r="F127" s="17"/>
      <c r="G127" s="36" t="s">
        <v>29</v>
      </c>
      <c r="H127" s="38"/>
      <c r="I127" s="17"/>
    </row>
    <row r="128" spans="1:9" x14ac:dyDescent="0.2">
      <c r="A128" s="36" t="s">
        <v>135</v>
      </c>
      <c r="B128" s="38"/>
      <c r="C128" s="17"/>
      <c r="D128" s="36" t="s">
        <v>135</v>
      </c>
      <c r="E128" s="38"/>
      <c r="F128" s="17"/>
      <c r="G128" s="36" t="s">
        <v>135</v>
      </c>
      <c r="H128" s="38"/>
      <c r="I128" s="17"/>
    </row>
    <row r="129" spans="1:9" x14ac:dyDescent="0.2">
      <c r="A129" s="36" t="s">
        <v>31</v>
      </c>
      <c r="B129" s="39"/>
      <c r="C129" s="17"/>
      <c r="D129" s="36" t="s">
        <v>31</v>
      </c>
      <c r="E129" s="39"/>
      <c r="F129" s="17"/>
      <c r="G129" s="36" t="s">
        <v>31</v>
      </c>
      <c r="H129" s="39"/>
      <c r="I129" s="17"/>
    </row>
    <row r="130" spans="1:9" x14ac:dyDescent="0.2">
      <c r="A130" s="36" t="s">
        <v>78</v>
      </c>
      <c r="B130" s="39"/>
      <c r="C130" s="17"/>
      <c r="D130" s="36" t="s">
        <v>78</v>
      </c>
      <c r="E130" s="39"/>
      <c r="F130" s="17"/>
      <c r="G130" s="36" t="s">
        <v>78</v>
      </c>
      <c r="H130" s="39"/>
      <c r="I130" s="17"/>
    </row>
    <row r="131" spans="1:9" x14ac:dyDescent="0.2">
      <c r="A131" s="36" t="s">
        <v>82</v>
      </c>
      <c r="B131" s="39"/>
      <c r="C131" s="17"/>
      <c r="D131" s="36" t="s">
        <v>82</v>
      </c>
      <c r="E131" s="39"/>
      <c r="F131" s="17"/>
      <c r="G131" s="36" t="s">
        <v>82</v>
      </c>
      <c r="H131" s="39"/>
      <c r="I131" s="17"/>
    </row>
    <row r="132" spans="1:9" x14ac:dyDescent="0.2">
      <c r="A132" s="36" t="s">
        <v>136</v>
      </c>
      <c r="B132" s="39"/>
      <c r="C132" s="17"/>
      <c r="D132" s="36" t="s">
        <v>136</v>
      </c>
      <c r="E132" s="39"/>
      <c r="F132" s="17"/>
      <c r="G132" s="36" t="s">
        <v>136</v>
      </c>
      <c r="H132" s="39"/>
      <c r="I132" s="17"/>
    </row>
    <row r="133" spans="1:9" x14ac:dyDescent="0.2">
      <c r="A133" s="36" t="s">
        <v>25</v>
      </c>
      <c r="B133" s="39"/>
      <c r="C133" s="17"/>
      <c r="D133" s="36" t="s">
        <v>25</v>
      </c>
      <c r="E133" s="39"/>
      <c r="F133" s="17"/>
      <c r="G133" s="36" t="s">
        <v>25</v>
      </c>
      <c r="H133" s="39"/>
      <c r="I133" s="17"/>
    </row>
    <row r="134" spans="1:9" x14ac:dyDescent="0.2">
      <c r="A134" s="36" t="s">
        <v>77</v>
      </c>
      <c r="B134" s="38"/>
      <c r="C134" s="17"/>
      <c r="D134" s="36" t="s">
        <v>77</v>
      </c>
      <c r="E134" s="38"/>
      <c r="F134" s="17"/>
      <c r="G134" s="36" t="s">
        <v>77</v>
      </c>
      <c r="H134" s="38"/>
      <c r="I134" s="17"/>
    </row>
    <row r="135" spans="1:9" x14ac:dyDescent="0.2">
      <c r="A135" s="36" t="s">
        <v>32</v>
      </c>
      <c r="B135" s="40"/>
      <c r="C135" s="17"/>
      <c r="D135" s="36" t="s">
        <v>32</v>
      </c>
      <c r="E135" s="40"/>
      <c r="F135" s="17"/>
      <c r="G135" s="36" t="s">
        <v>32</v>
      </c>
      <c r="H135" s="40"/>
      <c r="I135" s="17"/>
    </row>
    <row r="136" spans="1:9" ht="16" thickBot="1" x14ac:dyDescent="0.25">
      <c r="A136" s="41" t="s">
        <v>26</v>
      </c>
      <c r="B136" s="42"/>
      <c r="C136" s="17"/>
      <c r="D136" s="41" t="s">
        <v>26</v>
      </c>
      <c r="E136" s="42"/>
      <c r="F136" s="17"/>
      <c r="G136" s="41" t="s">
        <v>26</v>
      </c>
      <c r="H136" s="42"/>
      <c r="I136" s="17"/>
    </row>
    <row r="137" spans="1:9" x14ac:dyDescent="0.2">
      <c r="A137" s="17"/>
      <c r="B137" s="17"/>
      <c r="C137" s="17"/>
      <c r="D137" s="17"/>
      <c r="E137" s="17"/>
      <c r="F137" s="17"/>
      <c r="G137" s="17"/>
      <c r="H137" s="17"/>
      <c r="I137" s="17"/>
    </row>
    <row r="138" spans="1:9" ht="16" thickBot="1" x14ac:dyDescent="0.25">
      <c r="A138" s="17"/>
      <c r="B138" s="17"/>
      <c r="C138" s="17"/>
      <c r="D138" s="17"/>
      <c r="E138" s="17"/>
      <c r="F138" s="17"/>
      <c r="G138" s="17"/>
      <c r="H138" s="17"/>
      <c r="I138" s="17"/>
    </row>
    <row r="139" spans="1:9" ht="20" thickBot="1" x14ac:dyDescent="0.3">
      <c r="A139" s="161" t="s">
        <v>69</v>
      </c>
      <c r="B139" s="162"/>
      <c r="C139" s="17"/>
      <c r="D139" s="163" t="s">
        <v>70</v>
      </c>
      <c r="E139" s="164"/>
      <c r="F139" s="17"/>
      <c r="G139" s="165" t="s">
        <v>71</v>
      </c>
      <c r="H139" s="166"/>
      <c r="I139" s="17"/>
    </row>
    <row r="140" spans="1:9" x14ac:dyDescent="0.2">
      <c r="A140" s="34" t="s">
        <v>1</v>
      </c>
      <c r="B140" s="35"/>
      <c r="C140" s="17"/>
      <c r="D140" s="34" t="s">
        <v>1</v>
      </c>
      <c r="E140" s="44"/>
      <c r="F140" s="17"/>
      <c r="G140" s="34" t="s">
        <v>1</v>
      </c>
      <c r="H140" s="44"/>
      <c r="I140" s="17"/>
    </row>
    <row r="141" spans="1:9" x14ac:dyDescent="0.2">
      <c r="A141" s="36" t="s">
        <v>22</v>
      </c>
      <c r="B141" s="43"/>
      <c r="C141" s="17"/>
      <c r="D141" s="36" t="s">
        <v>22</v>
      </c>
      <c r="E141" s="43"/>
      <c r="F141" s="17"/>
      <c r="G141" s="36" t="s">
        <v>22</v>
      </c>
      <c r="H141" s="43"/>
      <c r="I141" s="17"/>
    </row>
    <row r="142" spans="1:9" x14ac:dyDescent="0.2">
      <c r="A142" s="36" t="s">
        <v>24</v>
      </c>
      <c r="B142" s="37"/>
      <c r="C142" s="17"/>
      <c r="D142" s="36" t="s">
        <v>24</v>
      </c>
      <c r="E142" s="37"/>
      <c r="F142" s="17"/>
      <c r="G142" s="36" t="s">
        <v>24</v>
      </c>
      <c r="H142" s="37"/>
      <c r="I142" s="17"/>
    </row>
    <row r="143" spans="1:9" x14ac:dyDescent="0.2">
      <c r="A143" s="36" t="s">
        <v>23</v>
      </c>
      <c r="B143" s="38"/>
      <c r="C143" s="17"/>
      <c r="D143" s="36" t="s">
        <v>23</v>
      </c>
      <c r="E143" s="38"/>
      <c r="F143" s="17"/>
      <c r="G143" s="36" t="s">
        <v>23</v>
      </c>
      <c r="H143" s="38"/>
      <c r="I143" s="17"/>
    </row>
    <row r="144" spans="1:9" x14ac:dyDescent="0.2">
      <c r="A144" s="36" t="s">
        <v>29</v>
      </c>
      <c r="B144" s="38"/>
      <c r="C144" s="17"/>
      <c r="D144" s="36" t="s">
        <v>29</v>
      </c>
      <c r="E144" s="38"/>
      <c r="F144" s="17"/>
      <c r="G144" s="36" t="s">
        <v>29</v>
      </c>
      <c r="H144" s="38"/>
      <c r="I144" s="17"/>
    </row>
    <row r="145" spans="1:9" x14ac:dyDescent="0.2">
      <c r="A145" s="36" t="s">
        <v>135</v>
      </c>
      <c r="B145" s="38"/>
      <c r="C145" s="17"/>
      <c r="D145" s="36" t="s">
        <v>135</v>
      </c>
      <c r="E145" s="38"/>
      <c r="F145" s="17"/>
      <c r="G145" s="36" t="s">
        <v>135</v>
      </c>
      <c r="H145" s="38"/>
      <c r="I145" s="17"/>
    </row>
    <row r="146" spans="1:9" x14ac:dyDescent="0.2">
      <c r="A146" s="36" t="s">
        <v>31</v>
      </c>
      <c r="B146" s="39"/>
      <c r="C146" s="17"/>
      <c r="D146" s="36" t="s">
        <v>31</v>
      </c>
      <c r="E146" s="39"/>
      <c r="F146" s="17"/>
      <c r="G146" s="36" t="s">
        <v>31</v>
      </c>
      <c r="H146" s="39"/>
      <c r="I146" s="17"/>
    </row>
    <row r="147" spans="1:9" x14ac:dyDescent="0.2">
      <c r="A147" s="36" t="s">
        <v>78</v>
      </c>
      <c r="B147" s="39"/>
      <c r="C147" s="17"/>
      <c r="D147" s="36" t="s">
        <v>78</v>
      </c>
      <c r="E147" s="39"/>
      <c r="F147" s="17"/>
      <c r="G147" s="36" t="s">
        <v>78</v>
      </c>
      <c r="H147" s="39"/>
      <c r="I147" s="17"/>
    </row>
    <row r="148" spans="1:9" x14ac:dyDescent="0.2">
      <c r="A148" s="36" t="s">
        <v>82</v>
      </c>
      <c r="B148" s="39"/>
      <c r="C148" s="17"/>
      <c r="D148" s="36" t="s">
        <v>82</v>
      </c>
      <c r="E148" s="39"/>
      <c r="F148" s="17"/>
      <c r="G148" s="36" t="s">
        <v>82</v>
      </c>
      <c r="H148" s="39"/>
      <c r="I148" s="17"/>
    </row>
    <row r="149" spans="1:9" x14ac:dyDescent="0.2">
      <c r="A149" s="36" t="s">
        <v>136</v>
      </c>
      <c r="B149" s="39"/>
      <c r="C149" s="17"/>
      <c r="D149" s="36" t="s">
        <v>136</v>
      </c>
      <c r="E149" s="39"/>
      <c r="F149" s="17"/>
      <c r="G149" s="36" t="s">
        <v>136</v>
      </c>
      <c r="H149" s="39"/>
      <c r="I149" s="17"/>
    </row>
    <row r="150" spans="1:9" x14ac:dyDescent="0.2">
      <c r="A150" s="36" t="s">
        <v>25</v>
      </c>
      <c r="B150" s="39"/>
      <c r="C150" s="17"/>
      <c r="D150" s="36" t="s">
        <v>25</v>
      </c>
      <c r="E150" s="39"/>
      <c r="F150" s="17"/>
      <c r="G150" s="36" t="s">
        <v>25</v>
      </c>
      <c r="H150" s="39"/>
      <c r="I150" s="17"/>
    </row>
    <row r="151" spans="1:9" x14ac:dyDescent="0.2">
      <c r="A151" s="36" t="s">
        <v>77</v>
      </c>
      <c r="B151" s="38"/>
      <c r="C151" s="17"/>
      <c r="D151" s="36" t="s">
        <v>77</v>
      </c>
      <c r="E151" s="38"/>
      <c r="F151" s="17"/>
      <c r="G151" s="36" t="s">
        <v>77</v>
      </c>
      <c r="H151" s="38"/>
      <c r="I151" s="17"/>
    </row>
    <row r="152" spans="1:9" x14ac:dyDescent="0.2">
      <c r="A152" s="36" t="s">
        <v>32</v>
      </c>
      <c r="B152" s="40"/>
      <c r="C152" s="17"/>
      <c r="D152" s="36" t="s">
        <v>32</v>
      </c>
      <c r="E152" s="40"/>
      <c r="F152" s="17"/>
      <c r="G152" s="36" t="s">
        <v>32</v>
      </c>
      <c r="H152" s="40"/>
      <c r="I152" s="17"/>
    </row>
    <row r="153" spans="1:9" ht="16" thickBot="1" x14ac:dyDescent="0.25">
      <c r="A153" s="41" t="s">
        <v>26</v>
      </c>
      <c r="B153" s="42"/>
      <c r="C153" s="17"/>
      <c r="D153" s="41" t="s">
        <v>26</v>
      </c>
      <c r="E153" s="42"/>
      <c r="F153" s="17"/>
      <c r="G153" s="41" t="s">
        <v>26</v>
      </c>
      <c r="H153" s="42"/>
      <c r="I153" s="17"/>
    </row>
    <row r="154" spans="1:9" x14ac:dyDescent="0.2">
      <c r="A154" s="17"/>
      <c r="B154" s="17"/>
      <c r="C154" s="17"/>
      <c r="D154" s="17"/>
      <c r="E154" s="17"/>
      <c r="F154" s="17"/>
      <c r="G154" s="17"/>
      <c r="H154" s="17"/>
      <c r="I154" s="17"/>
    </row>
    <row r="155" spans="1:9" ht="16" thickBot="1" x14ac:dyDescent="0.25">
      <c r="A155" s="17"/>
      <c r="B155" s="17"/>
      <c r="C155" s="17"/>
      <c r="D155" s="17"/>
      <c r="E155" s="17"/>
      <c r="F155" s="17"/>
      <c r="G155" s="17"/>
      <c r="H155" s="17"/>
      <c r="I155" s="17"/>
    </row>
    <row r="156" spans="1:9" ht="20" thickBot="1" x14ac:dyDescent="0.3">
      <c r="A156" s="167" t="s">
        <v>72</v>
      </c>
      <c r="B156" s="168"/>
      <c r="C156" s="17"/>
      <c r="D156" s="169" t="s">
        <v>73</v>
      </c>
      <c r="E156" s="170"/>
      <c r="F156" s="17"/>
      <c r="G156" s="159" t="s">
        <v>74</v>
      </c>
      <c r="H156" s="160"/>
      <c r="I156" s="17"/>
    </row>
    <row r="157" spans="1:9" x14ac:dyDescent="0.2">
      <c r="A157" s="34" t="s">
        <v>1</v>
      </c>
      <c r="B157" s="35"/>
      <c r="C157" s="17"/>
      <c r="D157" s="34" t="s">
        <v>1</v>
      </c>
      <c r="E157" s="44"/>
      <c r="F157" s="17"/>
      <c r="G157" s="34" t="s">
        <v>1</v>
      </c>
      <c r="H157" s="44"/>
      <c r="I157" s="17"/>
    </row>
    <row r="158" spans="1:9" x14ac:dyDescent="0.2">
      <c r="A158" s="36" t="s">
        <v>22</v>
      </c>
      <c r="B158" s="43"/>
      <c r="C158" s="17"/>
      <c r="D158" s="36" t="s">
        <v>22</v>
      </c>
      <c r="E158" s="43"/>
      <c r="F158" s="17"/>
      <c r="G158" s="36" t="s">
        <v>22</v>
      </c>
      <c r="H158" s="43"/>
      <c r="I158" s="17"/>
    </row>
    <row r="159" spans="1:9" x14ac:dyDescent="0.2">
      <c r="A159" s="36" t="s">
        <v>24</v>
      </c>
      <c r="B159" s="37"/>
      <c r="C159" s="17"/>
      <c r="D159" s="36" t="s">
        <v>24</v>
      </c>
      <c r="E159" s="37"/>
      <c r="F159" s="17"/>
      <c r="G159" s="36" t="s">
        <v>24</v>
      </c>
      <c r="H159" s="37"/>
      <c r="I159" s="17"/>
    </row>
    <row r="160" spans="1:9" x14ac:dyDescent="0.2">
      <c r="A160" s="36" t="s">
        <v>23</v>
      </c>
      <c r="B160" s="38"/>
      <c r="C160" s="17"/>
      <c r="D160" s="36" t="s">
        <v>23</v>
      </c>
      <c r="E160" s="38"/>
      <c r="F160" s="17"/>
      <c r="G160" s="36" t="s">
        <v>23</v>
      </c>
      <c r="H160" s="38"/>
      <c r="I160" s="17"/>
    </row>
    <row r="161" spans="1:9" x14ac:dyDescent="0.2">
      <c r="A161" s="36" t="s">
        <v>29</v>
      </c>
      <c r="B161" s="38"/>
      <c r="C161" s="17"/>
      <c r="D161" s="36" t="s">
        <v>29</v>
      </c>
      <c r="E161" s="38"/>
      <c r="F161" s="17"/>
      <c r="G161" s="36" t="s">
        <v>29</v>
      </c>
      <c r="H161" s="38"/>
      <c r="I161" s="17"/>
    </row>
    <row r="162" spans="1:9" x14ac:dyDescent="0.2">
      <c r="A162" s="36" t="s">
        <v>135</v>
      </c>
      <c r="B162" s="38"/>
      <c r="C162" s="17"/>
      <c r="D162" s="36" t="s">
        <v>135</v>
      </c>
      <c r="E162" s="38"/>
      <c r="F162" s="17"/>
      <c r="G162" s="36" t="s">
        <v>135</v>
      </c>
      <c r="H162" s="38"/>
      <c r="I162" s="17"/>
    </row>
    <row r="163" spans="1:9" x14ac:dyDescent="0.2">
      <c r="A163" s="36" t="s">
        <v>31</v>
      </c>
      <c r="B163" s="39"/>
      <c r="C163" s="17"/>
      <c r="D163" s="36" t="s">
        <v>31</v>
      </c>
      <c r="E163" s="39"/>
      <c r="F163" s="17"/>
      <c r="G163" s="36" t="s">
        <v>31</v>
      </c>
      <c r="H163" s="39"/>
      <c r="I163" s="17"/>
    </row>
    <row r="164" spans="1:9" x14ac:dyDescent="0.2">
      <c r="A164" s="36" t="s">
        <v>78</v>
      </c>
      <c r="B164" s="39"/>
      <c r="C164" s="17"/>
      <c r="D164" s="36" t="s">
        <v>78</v>
      </c>
      <c r="E164" s="39"/>
      <c r="F164" s="17"/>
      <c r="G164" s="36" t="s">
        <v>78</v>
      </c>
      <c r="H164" s="39"/>
      <c r="I164" s="17"/>
    </row>
    <row r="165" spans="1:9" x14ac:dyDescent="0.2">
      <c r="A165" s="36" t="s">
        <v>82</v>
      </c>
      <c r="B165" s="39"/>
      <c r="C165" s="17"/>
      <c r="D165" s="36" t="s">
        <v>82</v>
      </c>
      <c r="E165" s="39"/>
      <c r="F165" s="17"/>
      <c r="G165" s="36" t="s">
        <v>82</v>
      </c>
      <c r="H165" s="39"/>
      <c r="I165" s="17"/>
    </row>
    <row r="166" spans="1:9" x14ac:dyDescent="0.2">
      <c r="A166" s="36" t="s">
        <v>136</v>
      </c>
      <c r="B166" s="39"/>
      <c r="C166" s="17"/>
      <c r="D166" s="36" t="s">
        <v>136</v>
      </c>
      <c r="E166" s="39"/>
      <c r="F166" s="17"/>
      <c r="G166" s="36" t="s">
        <v>136</v>
      </c>
      <c r="H166" s="39"/>
      <c r="I166" s="17"/>
    </row>
    <row r="167" spans="1:9" x14ac:dyDescent="0.2">
      <c r="A167" s="36" t="s">
        <v>25</v>
      </c>
      <c r="B167" s="39"/>
      <c r="C167" s="17"/>
      <c r="D167" s="36" t="s">
        <v>25</v>
      </c>
      <c r="E167" s="39"/>
      <c r="F167" s="17"/>
      <c r="G167" s="36" t="s">
        <v>25</v>
      </c>
      <c r="H167" s="39"/>
      <c r="I167" s="17"/>
    </row>
    <row r="168" spans="1:9" x14ac:dyDescent="0.2">
      <c r="A168" s="36" t="s">
        <v>77</v>
      </c>
      <c r="B168" s="38"/>
      <c r="C168" s="17"/>
      <c r="D168" s="36" t="s">
        <v>77</v>
      </c>
      <c r="E168" s="38"/>
      <c r="F168" s="17"/>
      <c r="G168" s="36" t="s">
        <v>77</v>
      </c>
      <c r="H168" s="38"/>
      <c r="I168" s="17"/>
    </row>
    <row r="169" spans="1:9" x14ac:dyDescent="0.2">
      <c r="A169" s="36" t="s">
        <v>32</v>
      </c>
      <c r="B169" s="40"/>
      <c r="C169" s="17"/>
      <c r="D169" s="36" t="s">
        <v>32</v>
      </c>
      <c r="E169" s="40"/>
      <c r="F169" s="17"/>
      <c r="G169" s="36" t="s">
        <v>32</v>
      </c>
      <c r="H169" s="40"/>
      <c r="I169" s="17"/>
    </row>
    <row r="170" spans="1:9" ht="16" thickBot="1" x14ac:dyDescent="0.25">
      <c r="A170" s="41" t="s">
        <v>26</v>
      </c>
      <c r="B170" s="42"/>
      <c r="C170" s="17"/>
      <c r="D170" s="41" t="s">
        <v>26</v>
      </c>
      <c r="E170" s="42"/>
      <c r="F170" s="17"/>
      <c r="G170" s="41" t="s">
        <v>26</v>
      </c>
      <c r="H170" s="42"/>
      <c r="I170" s="17"/>
    </row>
  </sheetData>
  <mergeCells count="32">
    <mergeCell ref="A156:B156"/>
    <mergeCell ref="D156:E156"/>
    <mergeCell ref="G156:H156"/>
    <mergeCell ref="D105:E105"/>
    <mergeCell ref="G105:H105"/>
    <mergeCell ref="D122:E122"/>
    <mergeCell ref="G122:H122"/>
    <mergeCell ref="D139:E139"/>
    <mergeCell ref="G139:H139"/>
    <mergeCell ref="A139:B139"/>
    <mergeCell ref="D54:E54"/>
    <mergeCell ref="G54:H54"/>
    <mergeCell ref="D71:E71"/>
    <mergeCell ref="G71:H71"/>
    <mergeCell ref="D88:E88"/>
    <mergeCell ref="G88:H88"/>
    <mergeCell ref="A54:B54"/>
    <mergeCell ref="A71:B71"/>
    <mergeCell ref="A88:B88"/>
    <mergeCell ref="A105:B105"/>
    <mergeCell ref="A122:B122"/>
    <mergeCell ref="C1:F1"/>
    <mergeCell ref="C2:F2"/>
    <mergeCell ref="G20:H20"/>
    <mergeCell ref="A37:B37"/>
    <mergeCell ref="D37:E37"/>
    <mergeCell ref="G37:H37"/>
    <mergeCell ref="A20:B20"/>
    <mergeCell ref="D20:E20"/>
    <mergeCell ref="G3:H3"/>
    <mergeCell ref="A3:B3"/>
    <mergeCell ref="D3:E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0"/>
  <sheetViews>
    <sheetView workbookViewId="0">
      <selection sqref="A1:G1"/>
    </sheetView>
  </sheetViews>
  <sheetFormatPr baseColWidth="10" defaultColWidth="8.83203125" defaultRowHeight="15" x14ac:dyDescent="0.2"/>
  <cols>
    <col min="1" max="1" width="21.83203125" bestFit="1" customWidth="1"/>
    <col min="2" max="2" width="33.33203125" customWidth="1"/>
    <col min="5" max="5" width="26.5" bestFit="1" customWidth="1"/>
    <col min="6" max="6" width="21.6640625" bestFit="1" customWidth="1"/>
  </cols>
  <sheetData>
    <row r="1" spans="1:7" ht="21" x14ac:dyDescent="0.25">
      <c r="A1" s="177"/>
      <c r="B1" s="177"/>
      <c r="C1" s="177"/>
      <c r="D1" s="177"/>
      <c r="E1" s="177"/>
      <c r="F1" s="177"/>
      <c r="G1" s="178"/>
    </row>
    <row r="2" spans="1:7" ht="16" x14ac:dyDescent="0.2">
      <c r="A2" s="179" t="s">
        <v>95</v>
      </c>
      <c r="B2" s="179"/>
      <c r="C2" s="179"/>
      <c r="D2" s="179"/>
      <c r="E2" s="179"/>
      <c r="F2" s="179"/>
      <c r="G2" s="180"/>
    </row>
    <row r="3" spans="1:7" ht="20" thickBot="1" x14ac:dyDescent="0.3">
      <c r="A3" s="181" t="s">
        <v>97</v>
      </c>
      <c r="B3" s="181"/>
      <c r="C3" s="16"/>
      <c r="D3" s="16"/>
      <c r="E3" s="182" t="s">
        <v>100</v>
      </c>
      <c r="F3" s="182"/>
      <c r="G3" s="63"/>
    </row>
    <row r="4" spans="1:7" x14ac:dyDescent="0.2">
      <c r="A4" s="55" t="s">
        <v>98</v>
      </c>
      <c r="B4" s="54" t="s">
        <v>117</v>
      </c>
      <c r="C4" s="52"/>
      <c r="D4" s="16"/>
      <c r="E4" s="56" t="s">
        <v>101</v>
      </c>
      <c r="F4" s="61">
        <v>3</v>
      </c>
      <c r="G4" s="64"/>
    </row>
    <row r="5" spans="1:7" x14ac:dyDescent="0.2">
      <c r="A5" s="50" t="s">
        <v>110</v>
      </c>
      <c r="B5" s="4" t="s">
        <v>116</v>
      </c>
      <c r="C5" s="52"/>
      <c r="D5" s="16"/>
      <c r="E5" s="12" t="s">
        <v>102</v>
      </c>
      <c r="F5" s="58">
        <v>0.6</v>
      </c>
      <c r="G5" s="64"/>
    </row>
    <row r="6" spans="1:7" x14ac:dyDescent="0.2">
      <c r="A6" s="50" t="s">
        <v>6</v>
      </c>
      <c r="B6" s="54" t="s">
        <v>118</v>
      </c>
      <c r="C6" s="52"/>
      <c r="D6" s="16"/>
      <c r="E6" s="12" t="s">
        <v>16</v>
      </c>
      <c r="F6" s="58">
        <v>14</v>
      </c>
      <c r="G6" s="64"/>
    </row>
    <row r="7" spans="1:7" x14ac:dyDescent="0.2">
      <c r="A7" s="50" t="s">
        <v>111</v>
      </c>
      <c r="B7" s="54" t="s">
        <v>119</v>
      </c>
      <c r="C7" s="52"/>
      <c r="D7" s="16"/>
      <c r="E7" s="12" t="s">
        <v>121</v>
      </c>
      <c r="F7" s="58">
        <v>5.51</v>
      </c>
      <c r="G7" s="64"/>
    </row>
    <row r="8" spans="1:7" x14ac:dyDescent="0.2">
      <c r="A8" s="50" t="s">
        <v>108</v>
      </c>
      <c r="B8" s="54">
        <v>123456789</v>
      </c>
      <c r="C8" s="52"/>
      <c r="D8" s="16"/>
      <c r="E8" s="12" t="s">
        <v>124</v>
      </c>
      <c r="F8" s="58">
        <f>F4+F5+F7</f>
        <v>9.11</v>
      </c>
      <c r="G8" s="64"/>
    </row>
    <row r="9" spans="1:7" x14ac:dyDescent="0.2">
      <c r="A9" s="50" t="s">
        <v>109</v>
      </c>
      <c r="B9" s="4" t="s">
        <v>120</v>
      </c>
      <c r="C9" s="52"/>
      <c r="D9" s="16"/>
      <c r="E9" s="12" t="s">
        <v>123</v>
      </c>
      <c r="F9" s="59">
        <f>F6-F8</f>
        <v>4.8900000000000006</v>
      </c>
      <c r="G9" s="64"/>
    </row>
    <row r="10" spans="1:7" ht="64" x14ac:dyDescent="0.2">
      <c r="A10" s="62" t="s">
        <v>99</v>
      </c>
      <c r="B10" s="51" t="s">
        <v>125</v>
      </c>
      <c r="C10" s="53"/>
      <c r="D10" s="16"/>
      <c r="E10" s="57" t="s">
        <v>122</v>
      </c>
      <c r="F10" s="60">
        <f>F9/F6</f>
        <v>0.34928571428571431</v>
      </c>
      <c r="G10" s="64"/>
    </row>
    <row r="11" spans="1:7" x14ac:dyDescent="0.2">
      <c r="A11" s="16"/>
      <c r="B11" s="16"/>
      <c r="C11" s="16"/>
      <c r="D11" s="16"/>
      <c r="E11" s="16"/>
      <c r="F11" s="16"/>
      <c r="G11" s="64"/>
    </row>
    <row r="12" spans="1:7" x14ac:dyDescent="0.2">
      <c r="A12" s="175" t="s">
        <v>103</v>
      </c>
      <c r="B12" s="175"/>
      <c r="C12" s="16"/>
      <c r="D12" s="16"/>
      <c r="E12" s="176" t="s">
        <v>113</v>
      </c>
      <c r="F12" s="176"/>
      <c r="G12" s="64"/>
    </row>
    <row r="13" spans="1:7" x14ac:dyDescent="0.2">
      <c r="A13" s="50" t="s">
        <v>104</v>
      </c>
      <c r="B13" s="4" t="s">
        <v>128</v>
      </c>
      <c r="C13" s="16"/>
      <c r="D13" s="16"/>
      <c r="E13" s="67" t="s">
        <v>76</v>
      </c>
      <c r="F13" s="4" t="s">
        <v>42</v>
      </c>
      <c r="G13" s="64"/>
    </row>
    <row r="14" spans="1:7" x14ac:dyDescent="0.2">
      <c r="A14" s="50" t="s">
        <v>105</v>
      </c>
      <c r="B14" s="4" t="s">
        <v>129</v>
      </c>
      <c r="C14" s="16"/>
      <c r="D14" s="16"/>
      <c r="E14" s="67" t="s">
        <v>77</v>
      </c>
      <c r="F14" s="4" t="s">
        <v>48</v>
      </c>
      <c r="G14" s="64"/>
    </row>
    <row r="15" spans="1:7" x14ac:dyDescent="0.2">
      <c r="A15" s="50" t="s">
        <v>106</v>
      </c>
      <c r="B15" s="4" t="s">
        <v>130</v>
      </c>
      <c r="C15" s="16"/>
      <c r="D15" s="16"/>
      <c r="E15" s="67" t="s">
        <v>140</v>
      </c>
      <c r="F15" s="4" t="s">
        <v>141</v>
      </c>
      <c r="G15" s="64"/>
    </row>
    <row r="16" spans="1:7" x14ac:dyDescent="0.2">
      <c r="A16" s="50" t="s">
        <v>107</v>
      </c>
      <c r="B16" s="4" t="s">
        <v>131</v>
      </c>
      <c r="C16" s="16"/>
      <c r="D16" s="16"/>
      <c r="E16" s="67" t="s">
        <v>23</v>
      </c>
      <c r="F16" s="4">
        <v>1000</v>
      </c>
      <c r="G16" s="64"/>
    </row>
    <row r="17" spans="1:7" x14ac:dyDescent="0.2">
      <c r="A17" s="50" t="s">
        <v>112</v>
      </c>
      <c r="B17" s="4">
        <v>1</v>
      </c>
      <c r="C17" s="16"/>
      <c r="D17" s="16"/>
      <c r="E17" s="67" t="s">
        <v>115</v>
      </c>
      <c r="F17" s="4" t="s">
        <v>134</v>
      </c>
      <c r="G17" s="64"/>
    </row>
    <row r="18" spans="1:7" ht="32" x14ac:dyDescent="0.2">
      <c r="A18" s="67" t="s">
        <v>126</v>
      </c>
      <c r="B18" s="31" t="s">
        <v>132</v>
      </c>
      <c r="C18" s="16"/>
      <c r="D18" s="16"/>
      <c r="E18" s="67" t="s">
        <v>96</v>
      </c>
      <c r="F18" s="103" t="s">
        <v>80</v>
      </c>
      <c r="G18" s="64"/>
    </row>
    <row r="19" spans="1:7" x14ac:dyDescent="0.2">
      <c r="A19" s="50" t="s">
        <v>127</v>
      </c>
      <c r="B19" s="4" t="s">
        <v>133</v>
      </c>
      <c r="C19" s="16"/>
      <c r="D19" s="16"/>
      <c r="E19" s="67" t="s">
        <v>25</v>
      </c>
      <c r="F19" s="4" t="s">
        <v>30</v>
      </c>
      <c r="G19" s="64"/>
    </row>
    <row r="20" spans="1:7" x14ac:dyDescent="0.2">
      <c r="A20" s="65"/>
      <c r="B20" s="65"/>
      <c r="C20" s="65"/>
      <c r="D20" s="65"/>
      <c r="E20" s="65"/>
      <c r="F20" s="65"/>
      <c r="G20" s="66"/>
    </row>
  </sheetData>
  <mergeCells count="6">
    <mergeCell ref="A12:B12"/>
    <mergeCell ref="E12:F12"/>
    <mergeCell ref="A1:G1"/>
    <mergeCell ref="A2:G2"/>
    <mergeCell ref="A3:B3"/>
    <mergeCell ref="E3:F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1. Product Viability</vt:lpstr>
      <vt:lpstr>2. Product Selection</vt:lpstr>
      <vt:lpstr>3. Supplier Contact Book</vt:lpstr>
      <vt:lpstr>4. Product Brief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Eaton</dc:creator>
  <cp:lastModifiedBy>Microsoft Office User</cp:lastModifiedBy>
  <dcterms:created xsi:type="dcterms:W3CDTF">2017-12-12T00:28:05Z</dcterms:created>
  <dcterms:modified xsi:type="dcterms:W3CDTF">2020-12-09T23:46:49Z</dcterms:modified>
</cp:coreProperties>
</file>